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11_業務資料\202_埼玉県特定給食\【保守】\★2023年★\★リリース\20230427_栄養管理状況報告\★リリース物★\20230512\埼玉県様（川越市様）\"/>
    </mc:Choice>
  </mc:AlternateContent>
  <xr:revisionPtr revIDLastSave="0" documentId="13_ncr:1_{E9EEB7F5-16A3-4B28-8B7F-FE6D13EB7C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報告書" sheetId="1" r:id="rId1"/>
    <sheet name="配送先一覧" sheetId="2" r:id="rId2"/>
    <sheet name="houkoku" sheetId="4" r:id="rId3"/>
  </sheets>
  <definedNames>
    <definedName name="_xlnm.Print_Area" localSheetId="1">配送先一覧!$A$1:$J$28</definedName>
    <definedName name="_xlnm.Print_Area" localSheetId="0">報告書!$A$1:$BT$99</definedName>
    <definedName name="_xlnm.Print_Titles" localSheetId="1">配送先一覧!$1:$5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C2" i="4" l="1"/>
  <c r="HM2" i="4"/>
  <c r="FI2" i="4"/>
  <c r="PM2" i="4" l="1"/>
  <c r="PL2" i="4"/>
  <c r="PI2" i="4"/>
  <c r="PH2" i="4"/>
  <c r="LZ2" i="4" l="1"/>
  <c r="B2" i="4"/>
  <c r="KE2" i="4"/>
  <c r="KF2" i="4"/>
  <c r="FL2" i="4"/>
  <c r="FH2" i="4"/>
  <c r="FK2" i="4"/>
  <c r="PK2" i="4" l="1"/>
  <c r="PJ2" i="4"/>
  <c r="D2" i="4"/>
  <c r="OZ2" i="4" l="1"/>
  <c r="OQ2" i="4"/>
  <c r="JI2" i="4" l="1"/>
  <c r="K2" i="4" l="1"/>
  <c r="I2" i="4"/>
  <c r="HC2" i="4" l="1"/>
  <c r="PG2" i="4" l="1"/>
  <c r="OX2" i="4"/>
  <c r="OW2" i="4"/>
  <c r="OV2" i="4"/>
  <c r="OU2" i="4"/>
  <c r="OT2" i="4"/>
  <c r="OS2" i="4"/>
  <c r="OR2" i="4"/>
  <c r="OP2" i="4"/>
  <c r="OO2" i="4"/>
  <c r="ON2" i="4"/>
  <c r="OM2" i="4"/>
  <c r="OA2" i="4"/>
  <c r="NZ2" i="4"/>
  <c r="NY2" i="4"/>
  <c r="NX2" i="4"/>
  <c r="NW2" i="4"/>
  <c r="NV2" i="4"/>
  <c r="NT2" i="4"/>
  <c r="NS2" i="4"/>
  <c r="ND2" i="4"/>
  <c r="MU2" i="4"/>
  <c r="MT2" i="4"/>
  <c r="MS2" i="4"/>
  <c r="MR2" i="4"/>
  <c r="MQ2" i="4"/>
  <c r="MP2" i="4"/>
  <c r="MO2" i="4"/>
  <c r="ML2" i="4"/>
  <c r="MK2" i="4"/>
  <c r="MJ2" i="4"/>
  <c r="MI2" i="4"/>
  <c r="MA2" i="4"/>
  <c r="KH2" i="4"/>
  <c r="KG2" i="4"/>
  <c r="IY2" i="4"/>
  <c r="IX2" i="4"/>
  <c r="IW2" i="4"/>
  <c r="IV2" i="4"/>
  <c r="IU2" i="4"/>
  <c r="HN2" i="4"/>
  <c r="HL2" i="4"/>
  <c r="HK2" i="4"/>
  <c r="HJ2" i="4"/>
  <c r="HI2" i="4"/>
  <c r="HH2" i="4"/>
  <c r="HG2" i="4"/>
  <c r="HB2" i="4"/>
  <c r="HA2" i="4"/>
  <c r="GZ2" i="4"/>
  <c r="GY2" i="4"/>
  <c r="GX2" i="4"/>
  <c r="GW2" i="4"/>
  <c r="GS2" i="4"/>
  <c r="GQ2" i="4"/>
  <c r="GP2" i="4"/>
  <c r="GN2" i="4"/>
  <c r="GL2" i="4"/>
  <c r="GK2" i="4"/>
  <c r="GJ2" i="4"/>
  <c r="GH2" i="4"/>
  <c r="GF2" i="4"/>
  <c r="GD2" i="4"/>
  <c r="GC2" i="4"/>
  <c r="GB2" i="4"/>
  <c r="GA2" i="4"/>
  <c r="FZ2" i="4"/>
  <c r="FY2" i="4"/>
  <c r="FX2" i="4"/>
  <c r="FV2" i="4"/>
  <c r="FU2" i="4"/>
  <c r="FT2" i="4"/>
  <c r="FS2" i="4"/>
  <c r="FR2" i="4"/>
  <c r="FQ2" i="4"/>
  <c r="FP2" i="4"/>
  <c r="FN2" i="4"/>
  <c r="FM2" i="4"/>
  <c r="FG2" i="4"/>
  <c r="FF2" i="4"/>
  <c r="FE2" i="4"/>
  <c r="FD2" i="4"/>
  <c r="FC2" i="4"/>
  <c r="FB2" i="4"/>
  <c r="FA2" i="4"/>
  <c r="EZ2" i="4"/>
  <c r="EY2" i="4"/>
  <c r="DA2" i="4"/>
  <c r="CY2" i="4"/>
  <c r="BV2" i="4"/>
  <c r="BU2" i="4"/>
  <c r="BT2" i="4"/>
  <c r="BS2" i="4"/>
  <c r="BR2" i="4"/>
  <c r="BQ2" i="4"/>
  <c r="BP2" i="4"/>
  <c r="BO2" i="4"/>
  <c r="BN2" i="4"/>
  <c r="BM2" i="4"/>
  <c r="BL2" i="4"/>
  <c r="BJ2" i="4"/>
  <c r="BC2" i="4"/>
  <c r="BB2" i="4"/>
  <c r="BA2" i="4"/>
  <c r="AZ2" i="4"/>
  <c r="AY2" i="4"/>
  <c r="AX2" i="4"/>
  <c r="AW2" i="4"/>
  <c r="AV2" i="4"/>
  <c r="AU2" i="4"/>
  <c r="AS2" i="4"/>
  <c r="AR2" i="4"/>
  <c r="AK2" i="4"/>
  <c r="AJ2" i="4"/>
  <c r="AI2" i="4"/>
  <c r="AH2" i="4"/>
  <c r="AG2" i="4"/>
  <c r="AF2" i="4"/>
  <c r="AE2" i="4"/>
  <c r="AD2" i="4"/>
  <c r="AC2" i="4"/>
  <c r="AB2" i="4"/>
  <c r="AA2" i="4"/>
  <c r="N2" i="4"/>
  <c r="AQ2" i="4" l="1"/>
  <c r="AP2" i="4"/>
  <c r="AO2" i="4"/>
  <c r="AL2" i="4"/>
  <c r="A2" i="4" l="1"/>
  <c r="PD2" i="4"/>
  <c r="PC2" i="4"/>
  <c r="PB2" i="4"/>
  <c r="PA2" i="4"/>
  <c r="OY2" i="4"/>
  <c r="OK2" i="4"/>
  <c r="OJ2" i="4"/>
  <c r="OI2" i="4"/>
  <c r="OH2" i="4"/>
  <c r="OE2" i="4"/>
  <c r="OD2" i="4"/>
  <c r="OC2" i="4"/>
  <c r="OB2" i="4"/>
  <c r="NU2" i="4"/>
  <c r="NO2" i="4"/>
  <c r="NN2" i="4"/>
  <c r="NM2" i="4"/>
  <c r="NL2" i="4"/>
  <c r="NK2" i="4"/>
  <c r="NJ2" i="4"/>
  <c r="NI2" i="4"/>
  <c r="NH2" i="4"/>
  <c r="NG2" i="4"/>
  <c r="NF2" i="4"/>
  <c r="NE2" i="4"/>
  <c r="NA2" i="4"/>
  <c r="MZ2" i="4"/>
  <c r="MY2" i="4"/>
  <c r="MX2" i="4"/>
  <c r="MW2" i="4"/>
  <c r="MV2" i="4"/>
  <c r="MM2" i="4"/>
  <c r="MG2" i="4"/>
  <c r="MF2" i="4"/>
  <c r="ME2" i="4"/>
  <c r="MD2" i="4"/>
  <c r="MB2" i="4"/>
  <c r="LR2" i="4"/>
  <c r="LQ2" i="4"/>
  <c r="LP2" i="4"/>
  <c r="LO2" i="4"/>
  <c r="LN2" i="4"/>
  <c r="LL2" i="4"/>
  <c r="LK2" i="4"/>
  <c r="LJ2" i="4"/>
  <c r="LI2" i="4"/>
  <c r="LH2" i="4"/>
  <c r="LF2" i="4"/>
  <c r="LE2" i="4"/>
  <c r="LD2" i="4"/>
  <c r="LC2" i="4"/>
  <c r="LB2" i="4"/>
  <c r="KZ2" i="4"/>
  <c r="KY2" i="4"/>
  <c r="KX2" i="4"/>
  <c r="KW2" i="4"/>
  <c r="KV2" i="4"/>
  <c r="KT2" i="4"/>
  <c r="KS2" i="4"/>
  <c r="KR2" i="4"/>
  <c r="KQ2" i="4"/>
  <c r="KP2" i="4"/>
  <c r="KN2" i="4"/>
  <c r="KM2" i="4"/>
  <c r="KL2" i="4"/>
  <c r="KK2" i="4"/>
  <c r="KJ2" i="4"/>
  <c r="KI2" i="4"/>
  <c r="JX2" i="4"/>
  <c r="JW2" i="4"/>
  <c r="JV2" i="4"/>
  <c r="JU2" i="4"/>
  <c r="JS2" i="4"/>
  <c r="JR2" i="4"/>
  <c r="JQ2" i="4"/>
  <c r="JP2" i="4"/>
  <c r="JN2" i="4"/>
  <c r="JM2" i="4"/>
  <c r="JL2" i="4"/>
  <c r="JK2" i="4"/>
  <c r="JH2" i="4"/>
  <c r="JG2" i="4"/>
  <c r="JF2" i="4"/>
  <c r="JC2" i="4"/>
  <c r="JB2" i="4"/>
  <c r="JA2" i="4"/>
  <c r="IZ2" i="4"/>
  <c r="IN2" i="4"/>
  <c r="IM2" i="4"/>
  <c r="IL2" i="4"/>
  <c r="IK2" i="4"/>
  <c r="II2" i="4"/>
  <c r="IH2" i="4"/>
  <c r="IG2" i="4"/>
  <c r="IF2" i="4"/>
  <c r="ID2" i="4"/>
  <c r="IC2" i="4"/>
  <c r="IB2" i="4"/>
  <c r="IA2" i="4"/>
  <c r="HY2" i="4"/>
  <c r="HX2" i="4"/>
  <c r="HW2" i="4"/>
  <c r="HV2" i="4"/>
  <c r="HU2" i="4"/>
  <c r="HT2" i="4"/>
  <c r="HS2" i="4"/>
  <c r="HR2" i="4"/>
  <c r="HQ2" i="4"/>
  <c r="HP2" i="4"/>
  <c r="HO2" i="4"/>
  <c r="HF2" i="4"/>
  <c r="HE2" i="4"/>
  <c r="HD2" i="4"/>
  <c r="GV2" i="4"/>
  <c r="GU2" i="4"/>
  <c r="GT2" i="4"/>
  <c r="GR2" i="4"/>
  <c r="GO2" i="4"/>
  <c r="GM2" i="4"/>
  <c r="GI2" i="4"/>
  <c r="GG2" i="4"/>
  <c r="GE2" i="4"/>
  <c r="FW2" i="4"/>
  <c r="FO2" i="4"/>
  <c r="FJ2" i="4"/>
  <c r="EX2" i="4"/>
  <c r="EW2" i="4"/>
  <c r="EV2" i="4"/>
  <c r="EU2" i="4"/>
  <c r="ET2" i="4"/>
  <c r="ES2" i="4"/>
  <c r="ER2" i="4"/>
  <c r="EQ2" i="4"/>
  <c r="EP2" i="4"/>
  <c r="EO2" i="4"/>
  <c r="EN2" i="4"/>
  <c r="EM2" i="4"/>
  <c r="EL2" i="4"/>
  <c r="EK2" i="4"/>
  <c r="EJ2" i="4"/>
  <c r="EI2" i="4"/>
  <c r="EH2" i="4"/>
  <c r="EG2" i="4"/>
  <c r="EF2" i="4"/>
  <c r="EE2" i="4"/>
  <c r="ED2" i="4"/>
  <c r="EC2" i="4"/>
  <c r="EB2" i="4"/>
  <c r="EA2" i="4"/>
  <c r="DZ2" i="4"/>
  <c r="DY2" i="4"/>
  <c r="DX2" i="4"/>
  <c r="DW2" i="4"/>
  <c r="DV2" i="4"/>
  <c r="DU2" i="4"/>
  <c r="DT2" i="4"/>
  <c r="DS2" i="4"/>
  <c r="DR2" i="4"/>
  <c r="DQ2" i="4"/>
  <c r="DP2" i="4"/>
  <c r="DO2" i="4"/>
  <c r="DN2" i="4"/>
  <c r="DM2" i="4"/>
  <c r="DL2" i="4"/>
  <c r="DK2" i="4"/>
  <c r="DJ2" i="4"/>
  <c r="DI2" i="4"/>
  <c r="DH2" i="4"/>
  <c r="DG2" i="4"/>
  <c r="DF2" i="4"/>
  <c r="DE2" i="4"/>
  <c r="DD2" i="4"/>
  <c r="DC2" i="4"/>
  <c r="DB2" i="4"/>
  <c r="CZ2" i="4"/>
  <c r="CW2" i="4"/>
  <c r="CV2" i="4"/>
  <c r="CU2" i="4"/>
  <c r="CT2" i="4"/>
  <c r="CS2" i="4"/>
  <c r="CR2" i="4"/>
  <c r="CP2" i="4"/>
  <c r="CO2" i="4"/>
  <c r="CN2" i="4"/>
  <c r="CM2" i="4"/>
  <c r="CL2" i="4"/>
  <c r="CK2" i="4"/>
  <c r="CI2" i="4"/>
  <c r="CH2" i="4"/>
  <c r="CG2" i="4"/>
  <c r="CF2" i="4"/>
  <c r="CE2" i="4"/>
  <c r="CD2" i="4"/>
  <c r="CB2" i="4"/>
  <c r="CA2" i="4"/>
  <c r="BZ2" i="4"/>
  <c r="BY2" i="4"/>
  <c r="BX2" i="4"/>
  <c r="BW2" i="4"/>
  <c r="BK2" i="4"/>
  <c r="BI2" i="4"/>
  <c r="BH2" i="4"/>
  <c r="BG2" i="4"/>
  <c r="BF2" i="4"/>
  <c r="BE2" i="4"/>
  <c r="BD2" i="4"/>
  <c r="AT2" i="4"/>
  <c r="AN2" i="4"/>
  <c r="AM2" i="4"/>
  <c r="Y2" i="4"/>
  <c r="X2" i="4"/>
  <c r="W2" i="4"/>
  <c r="V2" i="4"/>
  <c r="U2" i="4"/>
  <c r="S2" i="4"/>
  <c r="R2" i="4"/>
  <c r="Q2" i="4"/>
  <c r="P2" i="4"/>
  <c r="O2" i="4"/>
  <c r="M2" i="4"/>
  <c r="L2" i="4"/>
  <c r="J2" i="4"/>
  <c r="H2" i="4"/>
  <c r="G2" i="4"/>
  <c r="F2" i="4"/>
  <c r="E2" i="4"/>
  <c r="C2" i="4"/>
  <c r="J28" i="2" l="1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BO98" i="1"/>
  <c r="PF2" i="4" s="1"/>
  <c r="BO97" i="1"/>
  <c r="PE2" i="4" s="1"/>
  <c r="AA94" i="1"/>
  <c r="LX2" i="4" s="1"/>
  <c r="X94" i="1"/>
  <c r="LW2" i="4" s="1"/>
  <c r="U94" i="1"/>
  <c r="LV2" i="4" s="1"/>
  <c r="R94" i="1"/>
  <c r="L94" i="1"/>
  <c r="LT2" i="4" s="1"/>
  <c r="AD93" i="1"/>
  <c r="LS2" i="4" s="1"/>
  <c r="AD92" i="1"/>
  <c r="LM2" i="4" s="1"/>
  <c r="AD91" i="1"/>
  <c r="LG2" i="4" s="1"/>
  <c r="AD90" i="1"/>
  <c r="LA2" i="4" s="1"/>
  <c r="AD89" i="1"/>
  <c r="KU2" i="4" s="1"/>
  <c r="BE88" i="1"/>
  <c r="OL2" i="4" s="1"/>
  <c r="AD88" i="1"/>
  <c r="KO2" i="4" s="1"/>
  <c r="BO85" i="1"/>
  <c r="OG2" i="4" s="1"/>
  <c r="BO84" i="1"/>
  <c r="OF2" i="4" s="1"/>
  <c r="U78" i="1"/>
  <c r="KC2" i="4" s="1"/>
  <c r="R78" i="1"/>
  <c r="KB2" i="4" s="1"/>
  <c r="O78" i="1"/>
  <c r="KA2" i="4" s="1"/>
  <c r="L78" i="1"/>
  <c r="X77" i="1"/>
  <c r="JY2" i="4" s="1"/>
  <c r="BL76" i="1"/>
  <c r="NQ2" i="4" s="1"/>
  <c r="BE76" i="1"/>
  <c r="NP2" i="4" s="1"/>
  <c r="X76" i="1"/>
  <c r="JT2" i="4" s="1"/>
  <c r="X75" i="1"/>
  <c r="JO2" i="4" s="1"/>
  <c r="X74" i="1"/>
  <c r="JJ2" i="4" s="1"/>
  <c r="AC70" i="1"/>
  <c r="JE2" i="4" s="1"/>
  <c r="BO69" i="1"/>
  <c r="NC2" i="4" s="1"/>
  <c r="AC69" i="1"/>
  <c r="JD2" i="4" s="1"/>
  <c r="BO68" i="1"/>
  <c r="NB2" i="4" s="1"/>
  <c r="U63" i="1"/>
  <c r="IS2" i="4" s="1"/>
  <c r="R63" i="1"/>
  <c r="IR2" i="4" s="1"/>
  <c r="O63" i="1"/>
  <c r="IQ2" i="4" s="1"/>
  <c r="L63" i="1"/>
  <c r="X62" i="1"/>
  <c r="IO2" i="4" s="1"/>
  <c r="X61" i="1"/>
  <c r="IJ2" i="4" s="1"/>
  <c r="X60" i="1"/>
  <c r="IE2" i="4" s="1"/>
  <c r="BE59" i="1"/>
  <c r="MH2" i="4" s="1"/>
  <c r="X59" i="1"/>
  <c r="HZ2" i="4" s="1"/>
  <c r="AF52" i="1"/>
  <c r="CX2" i="4" s="1"/>
  <c r="AF51" i="1"/>
  <c r="CQ2" i="4" s="1"/>
  <c r="AF50" i="1"/>
  <c r="CJ2" i="4" s="1"/>
  <c r="AF49" i="1"/>
  <c r="CC2" i="4" s="1"/>
  <c r="N33" i="1"/>
  <c r="Z2" i="4" s="1"/>
  <c r="O26" i="1"/>
  <c r="T2" i="4" s="1"/>
  <c r="BQ76" i="1" l="1"/>
  <c r="NR2" i="4" s="1"/>
  <c r="AD94" i="1"/>
  <c r="LY2" i="4" s="1"/>
  <c r="LU2" i="4"/>
  <c r="X78" i="1"/>
  <c r="KD2" i="4" s="1"/>
  <c r="JZ2" i="4"/>
  <c r="X63" i="1"/>
  <c r="IT2" i="4" s="1"/>
  <c r="IP2" i="4"/>
</calcChain>
</file>

<file path=xl/sharedStrings.xml><?xml version="1.0" encoding="utf-8"?>
<sst xmlns="http://schemas.openxmlformats.org/spreadsheetml/2006/main" count="1186" uniqueCount="781">
  <si>
    <t>栄養量
（最も提供数の多い
食事の内容を記入）</t>
    <rPh sb="0" eb="3">
      <t>エイヨウリョウ</t>
    </rPh>
    <rPh sb="5" eb="6">
      <t>モット</t>
    </rPh>
    <rPh sb="7" eb="9">
      <t>テイキョウ</t>
    </rPh>
    <rPh sb="9" eb="10">
      <t>スウ</t>
    </rPh>
    <rPh sb="11" eb="12">
      <t>オオ</t>
    </rPh>
    <rPh sb="14" eb="16">
      <t>ショクジ</t>
    </rPh>
    <rPh sb="17" eb="19">
      <t>ナイヨウ</t>
    </rPh>
    <rPh sb="20" eb="22">
      <t>キニュウ</t>
    </rPh>
    <phoneticPr fontId="4"/>
  </si>
  <si>
    <t>エネルギー</t>
    <phoneticPr fontId="4"/>
  </si>
  <si>
    <t>たんぱく質</t>
    <rPh sb="4" eb="5">
      <t>シツ</t>
    </rPh>
    <phoneticPr fontId="4"/>
  </si>
  <si>
    <t>脂質</t>
    <rPh sb="0" eb="2">
      <t>シシツ</t>
    </rPh>
    <phoneticPr fontId="4"/>
  </si>
  <si>
    <t>カルシウム</t>
    <phoneticPr fontId="4"/>
  </si>
  <si>
    <t>鉄</t>
    <rPh sb="0" eb="1">
      <t>テツ</t>
    </rPh>
    <phoneticPr fontId="4"/>
  </si>
  <si>
    <t>ビタミン</t>
    <phoneticPr fontId="4"/>
  </si>
  <si>
    <t>食塩相当量</t>
    <rPh sb="0" eb="2">
      <t>ショクエン</t>
    </rPh>
    <rPh sb="2" eb="5">
      <t>ソウトウリョウ</t>
    </rPh>
    <phoneticPr fontId="4"/>
  </si>
  <si>
    <t>炭水化物エネルギー比</t>
    <rPh sb="0" eb="4">
      <t>タンスイカブツ</t>
    </rPh>
    <rPh sb="9" eb="10">
      <t>ヒ</t>
    </rPh>
    <phoneticPr fontId="4"/>
  </si>
  <si>
    <t>Ｃ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</si>
  <si>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</si>
  <si>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</si>
  <si>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</si>
  <si>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(kcal)</t>
    <phoneticPr fontId="4"/>
  </si>
  <si>
    <t>(g)</t>
    <phoneticPr fontId="4"/>
  </si>
  <si>
    <t>(g)</t>
    <phoneticPr fontId="4"/>
  </si>
  <si>
    <t>(mg)</t>
    <phoneticPr fontId="4"/>
  </si>
  <si>
    <t>(mg)</t>
    <phoneticPr fontId="4"/>
  </si>
  <si>
    <t>(μg)</t>
    <phoneticPr fontId="4"/>
  </si>
  <si>
    <t>(mg)</t>
    <phoneticPr fontId="4"/>
  </si>
  <si>
    <t>(g)</t>
    <phoneticPr fontId="4"/>
  </si>
  <si>
    <t>(%)</t>
    <phoneticPr fontId="4"/>
  </si>
  <si>
    <t>(%)</t>
    <phoneticPr fontId="4"/>
  </si>
  <si>
    <t>施設の名称</t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</si>
  <si>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4"/>
  </si>
  <si>
    <t>施設の所在地</t>
  </si>
  <si>
    <t>〒</t>
    <phoneticPr fontId="4"/>
  </si>
  <si>
    <t>3歳未満</t>
    <rPh sb="1" eb="2">
      <t>サイ</t>
    </rPh>
    <rPh sb="2" eb="4">
      <t>ミマン</t>
    </rPh>
    <phoneticPr fontId="4"/>
  </si>
  <si>
    <t>TEL</t>
    <phoneticPr fontId="4"/>
  </si>
  <si>
    <t>給与栄養量（実際）</t>
    <rPh sb="0" eb="2">
      <t>キュウヨ</t>
    </rPh>
    <rPh sb="2" eb="4">
      <t>エイヨウ</t>
    </rPh>
    <rPh sb="4" eb="5">
      <t>リョウ</t>
    </rPh>
    <rPh sb="6" eb="8">
      <t>ジッサイ</t>
    </rPh>
    <phoneticPr fontId="4"/>
  </si>
  <si>
    <t>FAX</t>
    <phoneticPr fontId="4"/>
  </si>
  <si>
    <t>E-mail（設置者）</t>
    <rPh sb="7" eb="10">
      <t>セッチシャ</t>
    </rPh>
    <phoneticPr fontId="4"/>
  </si>
  <si>
    <t>給与栄養目標量に対する給与栄養量（実際）の比較</t>
    <phoneticPr fontId="4"/>
  </si>
  <si>
    <t>実施している　（</t>
    <phoneticPr fontId="4"/>
  </si>
  <si>
    <t>毎月</t>
    <phoneticPr fontId="4"/>
  </si>
  <si>
    <t>報告月のみ　）</t>
    <phoneticPr fontId="4"/>
  </si>
  <si>
    <t>設置者又は管理者</t>
    <phoneticPr fontId="4"/>
  </si>
  <si>
    <t>職名</t>
    <rPh sb="0" eb="2">
      <t>ショクメイ</t>
    </rPh>
    <phoneticPr fontId="4"/>
  </si>
  <si>
    <t>氏名</t>
    <rPh sb="0" eb="2">
      <t>シメイ</t>
    </rPh>
    <phoneticPr fontId="4"/>
  </si>
  <si>
    <t>実施していない</t>
  </si>
  <si>
    <t>栄養部門責任者</t>
    <rPh sb="0" eb="2">
      <t>エイヨウ</t>
    </rPh>
    <rPh sb="2" eb="4">
      <t>ブモン</t>
    </rPh>
    <rPh sb="4" eb="7">
      <t>セキニンシャ</t>
    </rPh>
    <phoneticPr fontId="4"/>
  </si>
  <si>
    <t>給食利用者の把握</t>
    <rPh sb="0" eb="2">
      <t>キュウショク</t>
    </rPh>
    <rPh sb="2" eb="5">
      <t>リヨウシャ</t>
    </rPh>
    <rPh sb="6" eb="8">
      <t>ハアク</t>
    </rPh>
    <phoneticPr fontId="4"/>
  </si>
  <si>
    <t>有</t>
    <rPh sb="0" eb="1">
      <t>ア</t>
    </rPh>
    <phoneticPr fontId="4"/>
  </si>
  <si>
    <t>→</t>
    <phoneticPr fontId="4"/>
  </si>
  <si>
    <t>性別</t>
    <rPh sb="0" eb="1">
      <t>セイ</t>
    </rPh>
    <rPh sb="1" eb="2">
      <t>ベツ</t>
    </rPh>
    <phoneticPr fontId="4"/>
  </si>
  <si>
    <t>年齢</t>
    <rPh sb="0" eb="2">
      <t>ネンレイ</t>
    </rPh>
    <phoneticPr fontId="4"/>
  </si>
  <si>
    <t>身長</t>
    <rPh sb="0" eb="2">
      <t>シンチョウ</t>
    </rPh>
    <phoneticPr fontId="4"/>
  </si>
  <si>
    <t>体重</t>
    <rPh sb="0" eb="2">
      <t>タイジュウ</t>
    </rPh>
    <phoneticPr fontId="4"/>
  </si>
  <si>
    <t>体格指数(BMI)</t>
    <rPh sb="0" eb="2">
      <t>タイカク</t>
    </rPh>
    <rPh sb="2" eb="4">
      <t>シスウ</t>
    </rPh>
    <phoneticPr fontId="4"/>
  </si>
  <si>
    <t>疾病状況</t>
    <rPh sb="0" eb="2">
      <t>シッペイ</t>
    </rPh>
    <rPh sb="2" eb="4">
      <t>ジョウキョウ</t>
    </rPh>
    <phoneticPr fontId="4"/>
  </si>
  <si>
    <t>無</t>
    <rPh sb="0" eb="1">
      <t>ナ</t>
    </rPh>
    <phoneticPr fontId="4"/>
  </si>
  <si>
    <t>栄養管理部門の
理念・方針</t>
    <rPh sb="0" eb="2">
      <t>エイヨウ</t>
    </rPh>
    <rPh sb="2" eb="4">
      <t>カンリ</t>
    </rPh>
    <rPh sb="4" eb="6">
      <t>ブモン</t>
    </rPh>
    <rPh sb="8" eb="10">
      <t>リネン</t>
    </rPh>
    <rPh sb="11" eb="13">
      <t>ホウシン</t>
    </rPh>
    <phoneticPr fontId="4"/>
  </si>
  <si>
    <t>摂取量の調査</t>
    <phoneticPr fontId="4"/>
  </si>
  <si>
    <t>→</t>
    <phoneticPr fontId="4"/>
  </si>
  <si>
    <t>個別摂取量調査</t>
    <rPh sb="0" eb="2">
      <t>コベツ</t>
    </rPh>
    <rPh sb="2" eb="4">
      <t>セッシュ</t>
    </rPh>
    <rPh sb="4" eb="5">
      <t>リョウ</t>
    </rPh>
    <rPh sb="5" eb="7">
      <t>チョウサ</t>
    </rPh>
    <phoneticPr fontId="4"/>
  </si>
  <si>
    <t>回/ （</t>
    <rPh sb="0" eb="1">
      <t>カイ</t>
    </rPh>
    <phoneticPr fontId="4"/>
  </si>
  <si>
    <t>・</t>
    <phoneticPr fontId="4"/>
  </si>
  <si>
    <t>年）</t>
    <rPh sb="0" eb="1">
      <t>ネン</t>
    </rPh>
    <phoneticPr fontId="4"/>
  </si>
  <si>
    <t>その他　　（</t>
    <rPh sb="2" eb="3">
      <t>タ</t>
    </rPh>
    <phoneticPr fontId="4"/>
  </si>
  <si>
    <t>）</t>
    <phoneticPr fontId="4"/>
  </si>
  <si>
    <t>・</t>
    <phoneticPr fontId="4"/>
  </si>
  <si>
    <t>嗜好調査</t>
    <rPh sb="0" eb="1">
      <t>し</t>
    </rPh>
    <phoneticPr fontId="7" type="Hiragana" alignment="center"/>
  </si>
  <si>
    <t>→</t>
    <phoneticPr fontId="4"/>
  </si>
  <si>
    <t>個別</t>
    <rPh sb="0" eb="2">
      <t>コベツ</t>
    </rPh>
    <phoneticPr fontId="4"/>
  </si>
  <si>
    <t>集団</t>
    <rPh sb="0" eb="2">
      <t>シュウダン</t>
    </rPh>
    <phoneticPr fontId="4"/>
  </si>
  <si>
    <t>→ 実施回数</t>
    <rPh sb="2" eb="4">
      <t>ジッシ</t>
    </rPh>
    <rPh sb="4" eb="6">
      <t>カイスウ</t>
    </rPh>
    <phoneticPr fontId="4"/>
  </si>
  <si>
    <t>運営単位
・
運営規模</t>
    <rPh sb="7" eb="9">
      <t>ウンエイ</t>
    </rPh>
    <rPh sb="9" eb="11">
      <t>キボ</t>
    </rPh>
    <phoneticPr fontId="4"/>
  </si>
  <si>
    <t>共同調理場</t>
    <rPh sb="0" eb="2">
      <t>キョウドウ</t>
    </rPh>
    <rPh sb="2" eb="5">
      <t>チョウリバ</t>
    </rPh>
    <phoneticPr fontId="4"/>
  </si>
  <si>
    <t>→</t>
    <phoneticPr fontId="4"/>
  </si>
  <si>
    <t>小学校</t>
    <rPh sb="0" eb="3">
      <t>ショウガッコウ</t>
    </rPh>
    <phoneticPr fontId="4"/>
  </si>
  <si>
    <t>校</t>
    <rPh sb="0" eb="1">
      <t>コウ</t>
    </rPh>
    <phoneticPr fontId="4"/>
  </si>
  <si>
    <t>病院</t>
    <rPh sb="0" eb="2">
      <t>ビョウイン</t>
    </rPh>
    <phoneticPr fontId="4"/>
  </si>
  <si>
    <t>許可数</t>
    <rPh sb="0" eb="2">
      <t>キョカ</t>
    </rPh>
    <rPh sb="2" eb="3">
      <t>スウ</t>
    </rPh>
    <phoneticPr fontId="4"/>
  </si>
  <si>
    <t>床</t>
    <rPh sb="0" eb="1">
      <t>ショウ</t>
    </rPh>
    <phoneticPr fontId="4"/>
  </si>
  <si>
    <t>作業指示書</t>
  </si>
  <si>
    <t>→</t>
    <phoneticPr fontId="4"/>
  </si>
  <si>
    <t>献立名</t>
    <rPh sb="0" eb="2">
      <t>コンダテ</t>
    </rPh>
    <rPh sb="2" eb="3">
      <t>メイ</t>
    </rPh>
    <phoneticPr fontId="4"/>
  </si>
  <si>
    <t>材料名</t>
    <rPh sb="0" eb="3">
      <t>ザイリョウメイ</t>
    </rPh>
    <phoneticPr fontId="4"/>
  </si>
  <si>
    <t>純使用量</t>
    <rPh sb="0" eb="1">
      <t>ジュン</t>
    </rPh>
    <rPh sb="1" eb="4">
      <t>シヨウリョウ</t>
    </rPh>
    <phoneticPr fontId="4"/>
  </si>
  <si>
    <t>作業のポイント</t>
    <rPh sb="0" eb="2">
      <t>サギョウ</t>
    </rPh>
    <phoneticPr fontId="4"/>
  </si>
  <si>
    <t>単独実施</t>
    <rPh sb="0" eb="2">
      <t>タンドク</t>
    </rPh>
    <rPh sb="2" eb="4">
      <t>ジッシ</t>
    </rPh>
    <phoneticPr fontId="4"/>
  </si>
  <si>
    <t>中学校</t>
    <rPh sb="0" eb="3">
      <t>チュウガッコウ</t>
    </rPh>
    <phoneticPr fontId="4"/>
  </si>
  <si>
    <t>診療所</t>
    <rPh sb="0" eb="3">
      <t>シンリョウジョ</t>
    </rPh>
    <phoneticPr fontId="4"/>
  </si>
  <si>
    <t>）</t>
    <phoneticPr fontId="4"/>
  </si>
  <si>
    <t>高等学校</t>
    <rPh sb="0" eb="2">
      <t>コウトウ</t>
    </rPh>
    <rPh sb="2" eb="4">
      <t>ガッコウ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</si>
  <si>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</si>
  <si>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定員</t>
    <rPh sb="0" eb="2">
      <t>テイイン</t>
    </rPh>
    <phoneticPr fontId="4"/>
  </si>
  <si>
    <t>人</t>
    <rPh sb="0" eb="1">
      <t>ニン</t>
    </rPh>
    <phoneticPr fontId="4"/>
  </si>
  <si>
    <t>大学</t>
    <rPh sb="0" eb="2">
      <t>ダイガク</t>
    </rPh>
    <phoneticPr fontId="4"/>
  </si>
  <si>
    <t>老人福祉施設</t>
    <rPh sb="0" eb="2">
      <t>ロウジン</t>
    </rPh>
    <rPh sb="2" eb="4">
      <t>フクシ</t>
    </rPh>
    <rPh sb="4" eb="6">
      <t>シセツ</t>
    </rPh>
    <phoneticPr fontId="4"/>
  </si>
  <si>
    <t>栄養成分表示</t>
    <phoneticPr fontId="4"/>
  </si>
  <si>
    <t>→</t>
    <phoneticPr fontId="4"/>
  </si>
  <si>
    <t>エネルギー</t>
    <phoneticPr fontId="4"/>
  </si>
  <si>
    <t>炭水化物</t>
    <rPh sb="0" eb="2">
      <t>タンスイ</t>
    </rPh>
    <rPh sb="2" eb="3">
      <t>カ</t>
    </rPh>
    <rPh sb="3" eb="4">
      <t>ブツ</t>
    </rPh>
    <phoneticPr fontId="4"/>
  </si>
  <si>
    <t>その他</t>
    <rPh sb="2" eb="3">
      <t>タ</t>
    </rPh>
    <phoneticPr fontId="4"/>
  </si>
  <si>
    <t>社会福祉施設</t>
    <rPh sb="0" eb="2">
      <t>シャカイ</t>
    </rPh>
    <rPh sb="2" eb="4">
      <t>フクシ</t>
    </rPh>
    <rPh sb="4" eb="6">
      <t>シセツ</t>
    </rPh>
    <phoneticPr fontId="4"/>
  </si>
  <si>
    <t>（</t>
    <phoneticPr fontId="4"/>
  </si>
  <si>
    <t>）</t>
    <phoneticPr fontId="4"/>
  </si>
  <si>
    <t>合計</t>
    <rPh sb="0" eb="2">
      <t>ゴウケイ</t>
    </rPh>
    <phoneticPr fontId="4"/>
  </si>
  <si>
    <t>事業所</t>
    <rPh sb="0" eb="3">
      <t>ジギョウショ</t>
    </rPh>
    <phoneticPr fontId="4"/>
  </si>
  <si>
    <t>→</t>
    <phoneticPr fontId="4"/>
  </si>
  <si>
    <t>給食対象者</t>
    <rPh sb="0" eb="2">
      <t>キュウショク</t>
    </rPh>
    <rPh sb="2" eb="5">
      <t>タイショウシャ</t>
    </rPh>
    <phoneticPr fontId="4"/>
  </si>
  <si>
    <t>↓</t>
    <phoneticPr fontId="4"/>
  </si>
  <si>
    <t>寄宿舎</t>
    <rPh sb="0" eb="3">
      <t>キシュクシャ</t>
    </rPh>
    <phoneticPr fontId="4"/>
  </si>
  <si>
    <t>人</t>
    <rPh sb="0" eb="1">
      <t>ジン</t>
    </rPh>
    <phoneticPr fontId="4"/>
  </si>
  <si>
    <t>栄養教育</t>
  </si>
  <si>
    <t>→</t>
    <phoneticPr fontId="4"/>
  </si>
  <si>
    <t>個別指導</t>
    <rPh sb="0" eb="2">
      <t>コベツ</t>
    </rPh>
    <rPh sb="2" eb="4">
      <t>シドウ</t>
    </rPh>
    <phoneticPr fontId="4"/>
  </si>
  <si>
    <t>回/（</t>
    <rPh sb="0" eb="1">
      <t>カイ</t>
    </rPh>
    <phoneticPr fontId="4"/>
  </si>
  <si>
    <t>食数</t>
    <rPh sb="0" eb="1">
      <t>ショク</t>
    </rPh>
    <rPh sb="1" eb="2">
      <t>スウ</t>
    </rPh>
    <phoneticPr fontId="4"/>
  </si>
  <si>
    <t>保育所</t>
    <rPh sb="0" eb="2">
      <t>ホイク</t>
    </rPh>
    <rPh sb="2" eb="3">
      <t>ジョ</t>
    </rPh>
    <phoneticPr fontId="4"/>
  </si>
  <si>
    <t>集団指導</t>
    <rPh sb="0" eb="2">
      <t>シュウダン</t>
    </rPh>
    <rPh sb="2" eb="4">
      <t>シドウ</t>
    </rPh>
    <phoneticPr fontId="4"/>
  </si>
  <si>
    <t>・</t>
    <phoneticPr fontId="4"/>
  </si>
  <si>
    <t>幼稚園</t>
    <rPh sb="0" eb="3">
      <t>ヨウチエン</t>
    </rPh>
    <phoneticPr fontId="4"/>
  </si>
  <si>
    <t>健康・栄養情報の提供</t>
    <rPh sb="0" eb="2">
      <t>ケンコウ</t>
    </rPh>
    <rPh sb="3" eb="5">
      <t>エイヨウ</t>
    </rPh>
    <rPh sb="5" eb="7">
      <t>ジョウホウ</t>
    </rPh>
    <rPh sb="8" eb="10">
      <t>テイキョウ</t>
    </rPh>
    <phoneticPr fontId="4"/>
  </si>
  <si>
    <t>献立表の掲示</t>
    <rPh sb="0" eb="3">
      <t>コンダテヒョウ</t>
    </rPh>
    <rPh sb="4" eb="6">
      <t>ケイジ</t>
    </rPh>
    <phoneticPr fontId="4"/>
  </si>
  <si>
    <t>児童福祉施設等</t>
    <rPh sb="0" eb="2">
      <t>ジドウ</t>
    </rPh>
    <rPh sb="2" eb="4">
      <t>フクシ</t>
    </rPh>
    <rPh sb="4" eb="6">
      <t>シセツ</t>
    </rPh>
    <rPh sb="6" eb="7">
      <t>トウ</t>
    </rPh>
    <phoneticPr fontId="4"/>
  </si>
  <si>
    <t>（</t>
    <phoneticPr fontId="4"/>
  </si>
  <si>
    <t>）</t>
    <phoneticPr fontId="4"/>
  </si>
  <si>
    <t>→</t>
    <phoneticPr fontId="4"/>
  </si>
  <si>
    <t>従事者の研修会</t>
    <phoneticPr fontId="4"/>
  </si>
  <si>
    <t>設置者</t>
    <rPh sb="0" eb="3">
      <t>セッチシャ</t>
    </rPh>
    <phoneticPr fontId="4"/>
  </si>
  <si>
    <t>実施回数</t>
    <rPh sb="0" eb="2">
      <t>ジッシ</t>
    </rPh>
    <rPh sb="2" eb="4">
      <t>カイスウ</t>
    </rPh>
    <phoneticPr fontId="4"/>
  </si>
  <si>
    <t>受託者</t>
    <rPh sb="0" eb="3">
      <t>ジュタクシャ</t>
    </rPh>
    <phoneticPr fontId="4"/>
  </si>
  <si>
    <t>→</t>
    <phoneticPr fontId="4"/>
  </si>
  <si>
    <t>・</t>
    <phoneticPr fontId="4"/>
  </si>
  <si>
    <t>健康増進法第２１条第１項による指定</t>
    <phoneticPr fontId="4"/>
  </si>
  <si>
    <t>主な内容　（</t>
    <rPh sb="0" eb="1">
      <t>オモ</t>
    </rPh>
    <rPh sb="2" eb="4">
      <t>ナイヨウ</t>
    </rPh>
    <phoneticPr fontId="4"/>
  </si>
  <si>
    <t>）</t>
    <phoneticPr fontId="4"/>
  </si>
  <si>
    <t>運営方式</t>
    <rPh sb="0" eb="2">
      <t>ウンエイ</t>
    </rPh>
    <rPh sb="2" eb="4">
      <t>ホウシキ</t>
    </rPh>
    <phoneticPr fontId="4"/>
  </si>
  <si>
    <t>直営</t>
    <rPh sb="0" eb="2">
      <t>チョクエイ</t>
    </rPh>
    <phoneticPr fontId="4"/>
  </si>
  <si>
    <t>全面委託</t>
    <rPh sb="0" eb="2">
      <t>ゼンメン</t>
    </rPh>
    <rPh sb="2" eb="4">
      <t>イタク</t>
    </rPh>
    <phoneticPr fontId="4"/>
  </si>
  <si>
    <t>部分委託</t>
    <rPh sb="0" eb="2">
      <t>ブブン</t>
    </rPh>
    <rPh sb="2" eb="4">
      <t>イタク</t>
    </rPh>
    <phoneticPr fontId="4"/>
  </si>
  <si>
    <t>献立作成</t>
    <rPh sb="0" eb="2">
      <t>コンダテ</t>
    </rPh>
    <rPh sb="2" eb="4">
      <t>サクセイ</t>
    </rPh>
    <phoneticPr fontId="4"/>
  </si>
  <si>
    <t>材料購入</t>
    <rPh sb="0" eb="2">
      <t>ザイリョウ</t>
    </rPh>
    <rPh sb="2" eb="4">
      <t>コウニュウ</t>
    </rPh>
    <phoneticPr fontId="4"/>
  </si>
  <si>
    <t>調理</t>
    <rPh sb="0" eb="2">
      <t>チョウリ</t>
    </rPh>
    <phoneticPr fontId="4"/>
  </si>
  <si>
    <t>配膳</t>
    <rPh sb="0" eb="2">
      <t>ハイゼン</t>
    </rPh>
    <phoneticPr fontId="4"/>
  </si>
  <si>
    <t>下膳</t>
    <rPh sb="0" eb="1">
      <t>ゲ</t>
    </rPh>
    <rPh sb="1" eb="2">
      <t>ゼン</t>
    </rPh>
    <phoneticPr fontId="4"/>
  </si>
  <si>
    <t>食器洗浄</t>
    <rPh sb="0" eb="2">
      <t>ショッキ</t>
    </rPh>
    <rPh sb="2" eb="4">
      <t>センジョウ</t>
    </rPh>
    <phoneticPr fontId="4"/>
  </si>
  <si>
    <t>衛生管理</t>
  </si>
  <si>
    <t>健康診断</t>
    <rPh sb="0" eb="2">
      <t>ケンコウ</t>
    </rPh>
    <rPh sb="2" eb="4">
      <t>シンダン</t>
    </rPh>
    <phoneticPr fontId="4"/>
  </si>
  <si>
    <t>回/年</t>
    <rPh sb="0" eb="1">
      <t>カイ</t>
    </rPh>
    <rPh sb="2" eb="3">
      <t>ネン</t>
    </rPh>
    <phoneticPr fontId="4"/>
  </si>
  <si>
    <t>施設外調理</t>
    <rPh sb="0" eb="2">
      <t>シセツ</t>
    </rPh>
    <rPh sb="2" eb="3">
      <t>ガイ</t>
    </rPh>
    <rPh sb="3" eb="5">
      <t>チョウリ</t>
    </rPh>
    <phoneticPr fontId="4"/>
  </si>
  <si>
    <t>栄養指導</t>
    <rPh sb="0" eb="2">
      <t>エイヨウ</t>
    </rPh>
    <rPh sb="2" eb="4">
      <t>シドウ</t>
    </rPh>
    <phoneticPr fontId="4"/>
  </si>
  <si>
    <t>）</t>
    <phoneticPr fontId="4"/>
  </si>
  <si>
    <t>定期検便</t>
    <rPh sb="0" eb="2">
      <t>テイキ</t>
    </rPh>
    <rPh sb="2" eb="4">
      <t>ケンベン</t>
    </rPh>
    <phoneticPr fontId="4"/>
  </si>
  <si>
    <t>・</t>
    <phoneticPr fontId="4"/>
  </si>
  <si>
    <t>委託先</t>
    <rPh sb="0" eb="3">
      <t>イタクサキ</t>
    </rPh>
    <phoneticPr fontId="4"/>
  </si>
  <si>
    <t>名称</t>
    <phoneticPr fontId="4"/>
  </si>
  <si>
    <t>保存検食の保管</t>
    <rPh sb="0" eb="2">
      <t>ホゾン</t>
    </rPh>
    <rPh sb="2" eb="3">
      <t>ケン</t>
    </rPh>
    <rPh sb="3" eb="4">
      <t>ショク</t>
    </rPh>
    <rPh sb="5" eb="7">
      <t>ホカン</t>
    </rPh>
    <phoneticPr fontId="4"/>
  </si>
  <si>
    <t>→</t>
    <phoneticPr fontId="4"/>
  </si>
  <si>
    <t>調理済み</t>
    <rPh sb="0" eb="3">
      <t>ちょうりず</t>
    </rPh>
    <phoneticPr fontId="7" type="Hiragana" alignment="center"/>
  </si>
  <si>
    <t>原材料</t>
    <rPh sb="0" eb="3">
      <t>ゲンザイリョウ</t>
    </rPh>
    <phoneticPr fontId="4"/>
  </si>
  <si>
    <t>所在地</t>
    <phoneticPr fontId="4"/>
  </si>
  <si>
    <t>〒</t>
    <phoneticPr fontId="4"/>
  </si>
  <si>
    <t>TEL</t>
    <phoneticPr fontId="4"/>
  </si>
  <si>
    <t>衛生管理マニュアルの整備</t>
    <rPh sb="0" eb="2">
      <t>エイセイ</t>
    </rPh>
    <rPh sb="2" eb="4">
      <t>カンリ</t>
    </rPh>
    <rPh sb="10" eb="12">
      <t>セイビ</t>
    </rPh>
    <phoneticPr fontId="4"/>
  </si>
  <si>
    <t>給食管理などに
関する検討会</t>
    <rPh sb="0" eb="2">
      <t>キュウショク</t>
    </rPh>
    <rPh sb="2" eb="4">
      <t>カンリ</t>
    </rPh>
    <rPh sb="8" eb="9">
      <t>カン</t>
    </rPh>
    <rPh sb="11" eb="13">
      <t>ケントウ</t>
    </rPh>
    <rPh sb="13" eb="14">
      <t>カイ</t>
    </rPh>
    <phoneticPr fontId="4"/>
  </si>
  <si>
    <t>今後作成予定</t>
    <rPh sb="0" eb="2">
      <t>こんご</t>
    </rPh>
    <rPh sb="2" eb="4">
      <t>さくせい</t>
    </rPh>
    <rPh sb="4" eb="6">
      <t>よてい</t>
    </rPh>
    <phoneticPr fontId="7" type="Hiragana" alignment="center"/>
  </si>
  <si>
    <t>管理者</t>
    <rPh sb="0" eb="3">
      <t>カンリシャ</t>
    </rPh>
    <phoneticPr fontId="4"/>
  </si>
  <si>
    <t>管理栄養士</t>
    <rPh sb="0" eb="2">
      <t>カンリ</t>
    </rPh>
    <rPh sb="2" eb="5">
      <t>エイヨウシ</t>
    </rPh>
    <phoneticPr fontId="4"/>
  </si>
  <si>
    <t>栄養士</t>
    <rPh sb="0" eb="3">
      <t>エイヨウシ</t>
    </rPh>
    <phoneticPr fontId="4"/>
  </si>
  <si>
    <t>調理師</t>
    <rPh sb="0" eb="3">
      <t>チョウリシ</t>
    </rPh>
    <phoneticPr fontId="4"/>
  </si>
  <si>
    <t>非常食等の備蓄</t>
  </si>
  <si>
    <t>食料</t>
    <rPh sb="0" eb="2">
      <t>ショクリョウ</t>
    </rPh>
    <phoneticPr fontId="4"/>
  </si>
  <si>
    <t>人分を</t>
    <rPh sb="0" eb="1">
      <t>ニン</t>
    </rPh>
    <rPh sb="1" eb="2">
      <t>ブン</t>
    </rPh>
    <phoneticPr fontId="4"/>
  </si>
  <si>
    <t>日分</t>
    <rPh sb="0" eb="2">
      <t>ニチブン</t>
    </rPh>
    <phoneticPr fontId="4"/>
  </si>
  <si>
    <t>調理員</t>
    <rPh sb="0" eb="3">
      <t>チョウリイン</t>
    </rPh>
    <phoneticPr fontId="4"/>
  </si>
  <si>
    <t>保育士</t>
    <rPh sb="0" eb="2">
      <t>ホイク</t>
    </rPh>
    <rPh sb="2" eb="3">
      <t>シ</t>
    </rPh>
    <phoneticPr fontId="4"/>
  </si>
  <si>
    <t>保護者・家族</t>
    <rPh sb="0" eb="3">
      <t>ホゴシャ</t>
    </rPh>
    <rPh sb="4" eb="6">
      <t>カゾク</t>
    </rPh>
    <phoneticPr fontId="4"/>
  </si>
  <si>
    <t>給食主任</t>
    <rPh sb="0" eb="2">
      <t>キュウショク</t>
    </rPh>
    <rPh sb="2" eb="4">
      <t>シュニン</t>
    </rPh>
    <phoneticPr fontId="4"/>
  </si>
  <si>
    <t>（例えば、献立作成）</t>
    <rPh sb="1" eb="2">
      <t>タト</t>
    </rPh>
    <rPh sb="5" eb="7">
      <t>コンダテ</t>
    </rPh>
    <rPh sb="7" eb="9">
      <t>サクセイ</t>
    </rPh>
    <phoneticPr fontId="4"/>
  </si>
  <si>
    <t>栄養教諭</t>
    <rPh sb="0" eb="2">
      <t>エイヨウ</t>
    </rPh>
    <rPh sb="2" eb="4">
      <t>キョウユ</t>
    </rPh>
    <phoneticPr fontId="4"/>
  </si>
  <si>
    <t>健康管理担当者</t>
    <rPh sb="0" eb="2">
      <t>ケンコウ</t>
    </rPh>
    <rPh sb="2" eb="4">
      <t>カンリ</t>
    </rPh>
    <rPh sb="4" eb="6">
      <t>タントウ</t>
    </rPh>
    <rPh sb="6" eb="7">
      <t>シャ</t>
    </rPh>
    <phoneticPr fontId="4"/>
  </si>
  <si>
    <t>危機管理（食中毒等の事故発生時における対策の整備）</t>
    <rPh sb="0" eb="2">
      <t>キキ</t>
    </rPh>
    <rPh sb="2" eb="4">
      <t>カンリ</t>
    </rPh>
    <rPh sb="5" eb="8">
      <t>ショクチュウドク</t>
    </rPh>
    <rPh sb="8" eb="9">
      <t>トウ</t>
    </rPh>
    <rPh sb="10" eb="12">
      <t>ジコ</t>
    </rPh>
    <rPh sb="12" eb="14">
      <t>ハッセイ</t>
    </rPh>
    <rPh sb="14" eb="15">
      <t>ジ</t>
    </rPh>
    <rPh sb="19" eb="21">
      <t>タイサク</t>
    </rPh>
    <rPh sb="22" eb="24">
      <t>セイビ</t>
    </rPh>
    <phoneticPr fontId="4"/>
  </si>
  <si>
    <t>緊急連絡網</t>
    <rPh sb="0" eb="2">
      <t>キンキュウ</t>
    </rPh>
    <rPh sb="2" eb="5">
      <t>レンラクモウ</t>
    </rPh>
    <phoneticPr fontId="4"/>
  </si>
  <si>
    <t>給食代行方法</t>
    <rPh sb="0" eb="2">
      <t>キュウショク</t>
    </rPh>
    <rPh sb="2" eb="4">
      <t>ダイコウ</t>
    </rPh>
    <rPh sb="4" eb="6">
      <t>ホウホウ</t>
    </rPh>
    <phoneticPr fontId="4"/>
  </si>
  <si>
    <t>危機管理マニュアル</t>
    <rPh sb="0" eb="2">
      <t>キキ</t>
    </rPh>
    <rPh sb="2" eb="4">
      <t>カンリ</t>
    </rPh>
    <phoneticPr fontId="4"/>
  </si>
  <si>
    <t>給食従事職員数</t>
    <rPh sb="0" eb="2">
      <t>キュウショク</t>
    </rPh>
    <rPh sb="2" eb="4">
      <t>ジュウジ</t>
    </rPh>
    <rPh sb="4" eb="7">
      <t>ショクインスウ</t>
    </rPh>
    <phoneticPr fontId="4"/>
  </si>
  <si>
    <t>区分</t>
    <rPh sb="0" eb="2">
      <t>クブン</t>
    </rPh>
    <phoneticPr fontId="4"/>
  </si>
  <si>
    <t>調理員</t>
    <rPh sb="0" eb="2">
      <t>チョウリ</t>
    </rPh>
    <rPh sb="2" eb="3">
      <t>イン</t>
    </rPh>
    <phoneticPr fontId="4"/>
  </si>
  <si>
    <t>給食事務</t>
    <rPh sb="0" eb="2">
      <t>キュウショク</t>
    </rPh>
    <rPh sb="2" eb="4">
      <t>ジム</t>
    </rPh>
    <phoneticPr fontId="4"/>
  </si>
  <si>
    <t>常勤</t>
    <rPh sb="0" eb="2">
      <t>ジョウキン</t>
    </rPh>
    <phoneticPr fontId="4"/>
  </si>
  <si>
    <t>今後の策定予定</t>
    <rPh sb="0" eb="2">
      <t>コンゴ</t>
    </rPh>
    <rPh sb="3" eb="5">
      <t>サクテイ</t>
    </rPh>
    <rPh sb="5" eb="7">
      <t>ヨテイ</t>
    </rPh>
    <phoneticPr fontId="4"/>
  </si>
  <si>
    <t>非常勤</t>
    <rPh sb="0" eb="3">
      <t>ヒジョウキン</t>
    </rPh>
    <phoneticPr fontId="4"/>
  </si>
  <si>
    <t>食事環境（禁煙対策）</t>
    <rPh sb="0" eb="1">
      <t>ショク</t>
    </rPh>
    <rPh sb="1" eb="2">
      <t>ジ</t>
    </rPh>
    <rPh sb="2" eb="4">
      <t>カンキョウ</t>
    </rPh>
    <rPh sb="5" eb="7">
      <t>キンエン</t>
    </rPh>
    <rPh sb="7" eb="9">
      <t>タイサク</t>
    </rPh>
    <phoneticPr fontId="4"/>
  </si>
  <si>
    <t>報告担当者</t>
    <phoneticPr fontId="4"/>
  </si>
  <si>
    <t>所在地</t>
    <rPh sb="0" eb="3">
      <t>ショザイチ</t>
    </rPh>
    <phoneticPr fontId="4"/>
  </si>
  <si>
    <t>〒</t>
    <phoneticPr fontId="4"/>
  </si>
  <si>
    <t>食料材料費</t>
    <rPh sb="0" eb="2">
      <t>ショクリョウ</t>
    </rPh>
    <rPh sb="2" eb="4">
      <t>ザイリョウ</t>
    </rPh>
    <rPh sb="4" eb="5">
      <t>ヒ</t>
    </rPh>
    <phoneticPr fontId="4"/>
  </si>
  <si>
    <t>　１人　（</t>
    <rPh sb="2" eb="3">
      <t>ニン</t>
    </rPh>
    <phoneticPr fontId="4"/>
  </si>
  <si>
    <t>１食</t>
    <rPh sb="1" eb="2">
      <t>ショク</t>
    </rPh>
    <phoneticPr fontId="4"/>
  </si>
  <si>
    <t>２食</t>
    <rPh sb="1" eb="2">
      <t>ショク</t>
    </rPh>
    <phoneticPr fontId="4"/>
  </si>
  <si>
    <t>１日　）　あたりの平均食材料費</t>
    <rPh sb="1" eb="2">
      <t>ニチ</t>
    </rPh>
    <rPh sb="9" eb="11">
      <t>ヘイキン</t>
    </rPh>
    <rPh sb="11" eb="12">
      <t>ショク</t>
    </rPh>
    <rPh sb="12" eb="15">
      <t>ザイリョウヒ</t>
    </rPh>
    <phoneticPr fontId="4"/>
  </si>
  <si>
    <t>円</t>
    <rPh sb="0" eb="1">
      <t>エン</t>
    </rPh>
    <phoneticPr fontId="4"/>
  </si>
  <si>
    <t>職種</t>
    <rPh sb="0" eb="2">
      <t>ショクシュ</t>
    </rPh>
    <phoneticPr fontId="4"/>
  </si>
  <si>
    <t>電話</t>
    <rPh sb="0" eb="2">
      <t>デンワ</t>
    </rPh>
    <phoneticPr fontId="4"/>
  </si>
  <si>
    <t>平均算出栄養量</t>
    <rPh sb="0" eb="2">
      <t>ヘイキン</t>
    </rPh>
    <rPh sb="2" eb="4">
      <t>サンシュツ</t>
    </rPh>
    <rPh sb="4" eb="7">
      <t>エイヨウリョウ</t>
    </rPh>
    <phoneticPr fontId="4"/>
  </si>
  <si>
    <t>１日</t>
    <rPh sb="1" eb="2">
      <t>ニチ</t>
    </rPh>
    <phoneticPr fontId="4"/>
  </si>
  <si>
    <t>昼食</t>
    <rPh sb="0" eb="1">
      <t>ヒル</t>
    </rPh>
    <rPh sb="1" eb="2">
      <t>ショク</t>
    </rPh>
    <phoneticPr fontId="4"/>
  </si>
  <si>
    <t>その他（</t>
    <rPh sb="2" eb="3">
      <t>タ</t>
    </rPh>
    <phoneticPr fontId="4"/>
  </si>
  <si>
    <t>））あたり</t>
    <phoneticPr fontId="4"/>
  </si>
  <si>
    <t>Ａ</t>
    <phoneticPr fontId="4"/>
  </si>
  <si>
    <t>【保育所・幼稚園・児童福祉施設等】</t>
    <rPh sb="1" eb="3">
      <t>ホイク</t>
    </rPh>
    <rPh sb="3" eb="4">
      <t>ジョ</t>
    </rPh>
    <rPh sb="15" eb="16">
      <t>トウ</t>
    </rPh>
    <phoneticPr fontId="4"/>
  </si>
  <si>
    <t>Ｄ</t>
    <phoneticPr fontId="4"/>
  </si>
  <si>
    <t>【事業所・寄宿舎・その他】</t>
    <rPh sb="1" eb="4">
      <t>ジギョウショ</t>
    </rPh>
    <rPh sb="5" eb="8">
      <t>キシュクシャ</t>
    </rPh>
    <rPh sb="11" eb="12">
      <t>タ</t>
    </rPh>
    <phoneticPr fontId="4"/>
  </si>
  <si>
    <t>１日あたりの
平均利用者
（喫食者）数
性別/年齢区分</t>
    <rPh sb="1" eb="2">
      <t>ニチ</t>
    </rPh>
    <rPh sb="7" eb="9">
      <t>ヘイキン</t>
    </rPh>
    <rPh sb="9" eb="12">
      <t>リヨウシャ</t>
    </rPh>
    <rPh sb="14" eb="15">
      <t>キツ</t>
    </rPh>
    <rPh sb="15" eb="16">
      <t>ショク</t>
    </rPh>
    <rPh sb="16" eb="17">
      <t>シャ</t>
    </rPh>
    <rPh sb="18" eb="19">
      <t>スウ</t>
    </rPh>
    <phoneticPr fontId="4"/>
  </si>
  <si>
    <t>年齢区分</t>
    <rPh sb="0" eb="2">
      <t>ネンレイ</t>
    </rPh>
    <rPh sb="2" eb="4">
      <t>クブン</t>
    </rPh>
    <phoneticPr fontId="4"/>
  </si>
  <si>
    <t>朝食</t>
    <rPh sb="0" eb="2">
      <t>チョウショク</t>
    </rPh>
    <phoneticPr fontId="4"/>
  </si>
  <si>
    <t>昼食</t>
    <rPh sb="0" eb="2">
      <t>チュウショク</t>
    </rPh>
    <phoneticPr fontId="4"/>
  </si>
  <si>
    <t>夕食</t>
    <rPh sb="0" eb="2">
      <t>ユウショク</t>
    </rPh>
    <phoneticPr fontId="4"/>
  </si>
  <si>
    <t>食数
（１日あたり平均食数）</t>
    <rPh sb="0" eb="1">
      <t>ショク</t>
    </rPh>
    <rPh sb="1" eb="2">
      <t>スウ</t>
    </rPh>
    <rPh sb="5" eb="6">
      <t>ニチ</t>
    </rPh>
    <rPh sb="9" eb="11">
      <t>ヘイキン</t>
    </rPh>
    <rPh sb="11" eb="12">
      <t>ショク</t>
    </rPh>
    <rPh sb="12" eb="13">
      <t>カズ</t>
    </rPh>
    <phoneticPr fontId="4"/>
  </si>
  <si>
    <t>1歳未満</t>
    <rPh sb="1" eb="2">
      <t>サイ</t>
    </rPh>
    <rPh sb="2" eb="4">
      <t>ミマン</t>
    </rPh>
    <phoneticPr fontId="4"/>
  </si>
  <si>
    <t>給食形態</t>
    <rPh sb="0" eb="2">
      <t>キュウショク</t>
    </rPh>
    <rPh sb="2" eb="4">
      <t>ケイタイ</t>
    </rPh>
    <phoneticPr fontId="4"/>
  </si>
  <si>
    <t>定食</t>
    <rPh sb="0" eb="2">
      <t>テイショク</t>
    </rPh>
    <phoneticPr fontId="4"/>
  </si>
  <si>
    <t>→</t>
    <phoneticPr fontId="4"/>
  </si>
  <si>
    <t>3歳以上</t>
    <rPh sb="1" eb="2">
      <t>サイ</t>
    </rPh>
    <rPh sb="2" eb="4">
      <t>イジョウ</t>
    </rPh>
    <phoneticPr fontId="4"/>
  </si>
  <si>
    <t>単品</t>
    <rPh sb="0" eb="2">
      <t>タンピン</t>
    </rPh>
    <phoneticPr fontId="4"/>
  </si>
  <si>
    <t>丼物等</t>
    <rPh sb="0" eb="1">
      <t>ドン</t>
    </rPh>
    <rPh sb="1" eb="2">
      <t>モノ</t>
    </rPh>
    <rPh sb="2" eb="3">
      <t>トウ</t>
    </rPh>
    <phoneticPr fontId="4"/>
  </si>
  <si>
    <t>麺類等</t>
    <rPh sb="0" eb="2">
      <t>メンルイ</t>
    </rPh>
    <rPh sb="2" eb="3">
      <t>トウ</t>
    </rPh>
    <phoneticPr fontId="4"/>
  </si>
  <si>
    <t>その他（職員等）</t>
    <rPh sb="2" eb="3">
      <t>タ</t>
    </rPh>
    <rPh sb="4" eb="6">
      <t>ショクイン</t>
    </rPh>
    <rPh sb="6" eb="7">
      <t>トウ</t>
    </rPh>
    <phoneticPr fontId="4"/>
  </si>
  <si>
    <t>カフェテリア</t>
    <phoneticPr fontId="4"/>
  </si>
  <si>
    <t>）</t>
    <phoneticPr fontId="4"/>
  </si>
  <si>
    <t>利用者へ
の対応</t>
    <rPh sb="0" eb="3">
      <t>リヨウシャ</t>
    </rPh>
    <rPh sb="6" eb="8">
      <t>タイオウ</t>
    </rPh>
    <phoneticPr fontId="4"/>
  </si>
  <si>
    <t>量の調節</t>
    <rPh sb="0" eb="1">
      <t>リョウ</t>
    </rPh>
    <rPh sb="2" eb="4">
      <t>チョウセツ</t>
    </rPh>
    <phoneticPr fontId="4"/>
  </si>
  <si>
    <t>利用者への対応</t>
    <rPh sb="0" eb="3">
      <t>リヨウシャ</t>
    </rPh>
    <rPh sb="5" eb="7">
      <t>タイオウ</t>
    </rPh>
    <phoneticPr fontId="4"/>
  </si>
  <si>
    <t>アレルギー対応</t>
    <rPh sb="5" eb="7">
      <t>タイオウ</t>
    </rPh>
    <phoneticPr fontId="4"/>
  </si>
  <si>
    <t>ヘルシーメニューの提供</t>
    <rPh sb="9" eb="11">
      <t>テイキョウ</t>
    </rPh>
    <phoneticPr fontId="4"/>
  </si>
  <si>
    <t>回/月</t>
    <rPh sb="0" eb="1">
      <t>カイ</t>
    </rPh>
    <rPh sb="2" eb="3">
      <t>ツキ</t>
    </rPh>
    <phoneticPr fontId="4"/>
  </si>
  <si>
    <t>補食の提供（通常の食事、おやつの他の食事の提供）</t>
    <rPh sb="0" eb="2">
      <t>ホショク</t>
    </rPh>
    <rPh sb="3" eb="5">
      <t>テイキョウ</t>
    </rPh>
    <rPh sb="6" eb="8">
      <t>ツウジョウ</t>
    </rPh>
    <rPh sb="9" eb="11">
      <t>ショクジ</t>
    </rPh>
    <rPh sb="16" eb="17">
      <t>タ</t>
    </rPh>
    <rPh sb="18" eb="20">
      <t>ショクジ</t>
    </rPh>
    <rPh sb="21" eb="23">
      <t>テイキョウ</t>
    </rPh>
    <phoneticPr fontId="4"/>
  </si>
  <si>
    <t>食堂又はランチルーム</t>
    <rPh sb="0" eb="2">
      <t>ショクドウ</t>
    </rPh>
    <rPh sb="2" eb="3">
      <t>マタ</t>
    </rPh>
    <phoneticPr fontId="4"/>
  </si>
  <si>
    <t>肥満・やせの割合</t>
    <rPh sb="0" eb="2">
      <t>ヒマン</t>
    </rPh>
    <rPh sb="6" eb="8">
      <t>ワリアイ</t>
    </rPh>
    <phoneticPr fontId="4"/>
  </si>
  <si>
    <t>肥満 今年度</t>
    <rPh sb="0" eb="2">
      <t>ヒマン</t>
    </rPh>
    <rPh sb="3" eb="4">
      <t>イマ</t>
    </rPh>
    <phoneticPr fontId="4"/>
  </si>
  <si>
    <t>％</t>
    <phoneticPr fontId="4"/>
  </si>
  <si>
    <t>（咋年度</t>
    <rPh sb="1" eb="2">
      <t>さく</t>
    </rPh>
    <phoneticPr fontId="7" type="Hiragana" alignment="center"/>
  </si>
  <si>
    <t>％）</t>
    <phoneticPr fontId="4"/>
  </si>
  <si>
    <t>保健所記入欄</t>
    <phoneticPr fontId="7" type="Hiragana" alignment="center"/>
  </si>
  <si>
    <t>肥満　増減</t>
    <rPh sb="0" eb="2">
      <t>ヒマン</t>
    </rPh>
    <rPh sb="3" eb="5">
      <t>ゾウゲン</t>
    </rPh>
    <phoneticPr fontId="4"/>
  </si>
  <si>
    <t>肥満・やせ
の割合（3歳
以上対象）</t>
    <rPh sb="0" eb="2">
      <t>ヒマン</t>
    </rPh>
    <rPh sb="7" eb="9">
      <t>ワリアイ</t>
    </rPh>
    <rPh sb="11" eb="12">
      <t>サイ</t>
    </rPh>
    <rPh sb="13" eb="15">
      <t>イジョウ</t>
    </rPh>
    <rPh sb="15" eb="17">
      <t>タイショウ</t>
    </rPh>
    <phoneticPr fontId="4"/>
  </si>
  <si>
    <t>保健所記入欄</t>
    <phoneticPr fontId="7" type="Hiragana" alignment="center"/>
  </si>
  <si>
    <t>やせ 今年度</t>
    <rPh sb="3" eb="4">
      <t>いま</t>
    </rPh>
    <phoneticPr fontId="7" type="Hiragana" alignment="center"/>
  </si>
  <si>
    <t>％</t>
    <phoneticPr fontId="4"/>
  </si>
  <si>
    <t>％）</t>
    <phoneticPr fontId="4"/>
  </si>
  <si>
    <t>やせ　増減</t>
    <rPh sb="3" eb="5">
      <t>ゾウゲン</t>
    </rPh>
    <phoneticPr fontId="4"/>
  </si>
  <si>
    <t>Ｅ</t>
    <phoneticPr fontId="4"/>
  </si>
  <si>
    <t>【（小・中学校用）共同調理場・単独実施】</t>
    <rPh sb="2" eb="3">
      <t>ショウ</t>
    </rPh>
    <rPh sb="4" eb="5">
      <t>チュウ</t>
    </rPh>
    <rPh sb="5" eb="7">
      <t>ガッコウ</t>
    </rPh>
    <rPh sb="7" eb="8">
      <t>ヨウ</t>
    </rPh>
    <rPh sb="15" eb="17">
      <t>タンドク</t>
    </rPh>
    <rPh sb="17" eb="19">
      <t>ジッシ</t>
    </rPh>
    <phoneticPr fontId="4"/>
  </si>
  <si>
    <t>給食対象者の把握</t>
  </si>
  <si>
    <t>月現在）</t>
    <rPh sb="0" eb="1">
      <t>ツキ</t>
    </rPh>
    <rPh sb="1" eb="3">
      <t>ゲンザイ</t>
    </rPh>
    <phoneticPr fontId="4"/>
  </si>
  <si>
    <t>Ｂ</t>
    <phoneticPr fontId="4"/>
  </si>
  <si>
    <t>【病院・診療所】</t>
    <rPh sb="1" eb="3">
      <t>ビョウイン</t>
    </rPh>
    <rPh sb="4" eb="7">
      <t>シンリョウジョ</t>
    </rPh>
    <phoneticPr fontId="4"/>
  </si>
  <si>
    <t>学年区分</t>
    <rPh sb="0" eb="2">
      <t>ガクネン</t>
    </rPh>
    <phoneticPr fontId="4"/>
  </si>
  <si>
    <t>学年</t>
    <rPh sb="0" eb="2">
      <t>ガクネン</t>
    </rPh>
    <phoneticPr fontId="4"/>
  </si>
  <si>
    <t>人数</t>
    <rPh sb="0" eb="2">
      <t>ニンズウ</t>
    </rPh>
    <phoneticPr fontId="4"/>
  </si>
  <si>
    <t>食数
（食/日）</t>
    <rPh sb="0" eb="1">
      <t>ショク</t>
    </rPh>
    <rPh sb="1" eb="2">
      <t>スウ</t>
    </rPh>
    <rPh sb="4" eb="5">
      <t>ショク</t>
    </rPh>
    <rPh sb="6" eb="7">
      <t>ニチ</t>
    </rPh>
    <phoneticPr fontId="4"/>
  </si>
  <si>
    <t>小学１</t>
    <rPh sb="0" eb="2">
      <t>ショウガク</t>
    </rPh>
    <phoneticPr fontId="4"/>
  </si>
  <si>
    <t>小学４</t>
    <rPh sb="0" eb="2">
      <t>ショウガク</t>
    </rPh>
    <phoneticPr fontId="4"/>
  </si>
  <si>
    <t>中学１</t>
    <rPh sb="0" eb="2">
      <t>チュウガク</t>
    </rPh>
    <phoneticPr fontId="4"/>
  </si>
  <si>
    <t>一般食</t>
    <rPh sb="0" eb="2">
      <t>イッパン</t>
    </rPh>
    <rPh sb="2" eb="3">
      <t>ショク</t>
    </rPh>
    <phoneticPr fontId="4"/>
  </si>
  <si>
    <t>小学２</t>
    <phoneticPr fontId="4"/>
  </si>
  <si>
    <t>小学５</t>
    <phoneticPr fontId="4"/>
  </si>
  <si>
    <t>中学２</t>
    <rPh sb="0" eb="1">
      <t>チュウ</t>
    </rPh>
    <phoneticPr fontId="4"/>
  </si>
  <si>
    <t>特別(治療)食</t>
    <rPh sb="0" eb="2">
      <t>トクベツ</t>
    </rPh>
    <rPh sb="3" eb="5">
      <t>チリョウ</t>
    </rPh>
    <rPh sb="6" eb="7">
      <t>ショク</t>
    </rPh>
    <phoneticPr fontId="4"/>
  </si>
  <si>
    <t>小学３</t>
    <phoneticPr fontId="4"/>
  </si>
  <si>
    <t>小学６</t>
    <phoneticPr fontId="4"/>
  </si>
  <si>
    <t>中学３</t>
    <rPh sb="0" eb="1">
      <t>チュウ</t>
    </rPh>
    <phoneticPr fontId="4"/>
  </si>
  <si>
    <t>経管栄養</t>
    <rPh sb="0" eb="1">
      <t>キョウ</t>
    </rPh>
    <rPh sb="1" eb="2">
      <t>カン</t>
    </rPh>
    <rPh sb="2" eb="4">
      <t>エイヨウ</t>
    </rPh>
    <phoneticPr fontId="4"/>
  </si>
  <si>
    <t>小学：合計</t>
    <rPh sb="0" eb="2">
      <t>ショウガク</t>
    </rPh>
    <rPh sb="3" eb="5">
      <t>ゴウケイ</t>
    </rPh>
    <phoneticPr fontId="4"/>
  </si>
  <si>
    <t>中学：合計</t>
    <rPh sb="0" eb="2">
      <t>チュウガク</t>
    </rPh>
    <rPh sb="3" eb="5">
      <t>ゴウケイ</t>
    </rPh>
    <phoneticPr fontId="4"/>
  </si>
  <si>
    <t>全体</t>
    <rPh sb="0" eb="2">
      <t>ゼンタイ</t>
    </rPh>
    <phoneticPr fontId="4"/>
  </si>
  <si>
    <t>その他（職員等）</t>
    <rPh sb="2" eb="3">
      <t>タ</t>
    </rPh>
    <phoneticPr fontId="4"/>
  </si>
  <si>
    <t>給食の形態</t>
    <rPh sb="0" eb="2">
      <t>キュウショク</t>
    </rPh>
    <rPh sb="3" eb="5">
      <t>ケイタイ</t>
    </rPh>
    <phoneticPr fontId="4"/>
  </si>
  <si>
    <t>単一給食</t>
    <rPh sb="0" eb="2">
      <t>タンイツ</t>
    </rPh>
    <rPh sb="2" eb="4">
      <t>キュウショク</t>
    </rPh>
    <phoneticPr fontId="4"/>
  </si>
  <si>
    <t>選択給食　（カフェテリア方式等）</t>
    <rPh sb="0" eb="2">
      <t>センタク</t>
    </rPh>
    <rPh sb="2" eb="4">
      <t>キュウショク</t>
    </rPh>
    <rPh sb="12" eb="14">
      <t>ホウシキ</t>
    </rPh>
    <rPh sb="14" eb="15">
      <t>トウ</t>
    </rPh>
    <phoneticPr fontId="4"/>
  </si>
  <si>
    <t>主食</t>
    <rPh sb="0" eb="2">
      <t>シュショク</t>
    </rPh>
    <phoneticPr fontId="4"/>
  </si>
  <si>
    <t>主菜</t>
    <rPh sb="0" eb="2">
      <t>シュサイ</t>
    </rPh>
    <phoneticPr fontId="4"/>
  </si>
  <si>
    <t>入院時食事療養費</t>
    <rPh sb="0" eb="3">
      <t>ニュウインジ</t>
    </rPh>
    <rPh sb="3" eb="5">
      <t>ショクジ</t>
    </rPh>
    <rPh sb="5" eb="8">
      <t>リョウヨウヒ</t>
    </rPh>
    <phoneticPr fontId="4"/>
  </si>
  <si>
    <t>Ⅰ</t>
    <phoneticPr fontId="4"/>
  </si>
  <si>
    <t>Ⅱ</t>
    <phoneticPr fontId="4"/>
  </si>
  <si>
    <t>副菜</t>
    <rPh sb="0" eb="2">
      <t>フクサイ</t>
    </rPh>
    <phoneticPr fontId="4"/>
  </si>
  <si>
    <t>特別食加算</t>
    <rPh sb="0" eb="2">
      <t>トクベツ</t>
    </rPh>
    <rPh sb="2" eb="3">
      <t>ショク</t>
    </rPh>
    <rPh sb="3" eb="5">
      <t>カサン</t>
    </rPh>
    <phoneticPr fontId="4"/>
  </si>
  <si>
    <t>％）</t>
    <phoneticPr fontId="4"/>
  </si>
  <si>
    <t>保健所記入欄</t>
    <phoneticPr fontId="7" type="Hiragana" alignment="center"/>
  </si>
  <si>
    <t>％</t>
    <phoneticPr fontId="4"/>
  </si>
  <si>
    <t>％）</t>
    <phoneticPr fontId="4"/>
  </si>
  <si>
    <t>Ｃ</t>
    <phoneticPr fontId="4"/>
  </si>
  <si>
    <t>Ｆ</t>
    <phoneticPr fontId="4"/>
  </si>
  <si>
    <t>【（高等学校・大学用）共同調理場・単独実施】</t>
    <rPh sb="2" eb="4">
      <t>コウトウ</t>
    </rPh>
    <rPh sb="4" eb="6">
      <t>ガッコウ</t>
    </rPh>
    <rPh sb="7" eb="9">
      <t>ダイガク</t>
    </rPh>
    <rPh sb="9" eb="10">
      <t>ヨウ</t>
    </rPh>
    <rPh sb="17" eb="19">
      <t>タンドク</t>
    </rPh>
    <rPh sb="19" eb="21">
      <t>ジッシ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</si>
  <si>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</si>
  <si>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>食数
（食/日）</t>
    <rPh sb="0" eb="1">
      <t>ショク</t>
    </rPh>
    <rPh sb="1" eb="2">
      <t>スウ</t>
    </rPh>
    <rPh sb="4" eb="5">
      <t>ショク</t>
    </rPh>
    <rPh sb="6" eb="7">
      <t>ヒ</t>
    </rPh>
    <phoneticPr fontId="4"/>
  </si>
  <si>
    <t>入所者</t>
    <rPh sb="0" eb="3">
      <t>ニュウショシャ</t>
    </rPh>
    <phoneticPr fontId="4"/>
  </si>
  <si>
    <t>短期入所者</t>
    <rPh sb="0" eb="2">
      <t>タンキ</t>
    </rPh>
    <rPh sb="2" eb="5">
      <t>ニュウショシャ</t>
    </rPh>
    <phoneticPr fontId="4"/>
  </si>
  <si>
    <t>複数</t>
    <rPh sb="0" eb="2">
      <t>フクスウ</t>
    </rPh>
    <phoneticPr fontId="4"/>
  </si>
  <si>
    <t>ディサービス</t>
    <phoneticPr fontId="4"/>
  </si>
  <si>
    <t>配食サービス</t>
    <rPh sb="0" eb="1">
      <t>ハイ</t>
    </rPh>
    <rPh sb="1" eb="2">
      <t>ショク</t>
    </rPh>
    <phoneticPr fontId="4"/>
  </si>
  <si>
    <t>カフェテリア</t>
    <phoneticPr fontId="4"/>
  </si>
  <si>
    <t>グループホーム</t>
    <phoneticPr fontId="4"/>
  </si>
  <si>
    <t>その他（職員食等）</t>
    <rPh sb="2" eb="3">
      <t>タ</t>
    </rPh>
    <rPh sb="4" eb="6">
      <t>ショクイン</t>
    </rPh>
    <rPh sb="6" eb="7">
      <t>ショク</t>
    </rPh>
    <rPh sb="7" eb="8">
      <t>ナド</t>
    </rPh>
    <phoneticPr fontId="4"/>
  </si>
  <si>
    <t>保健所記入欄</t>
    <phoneticPr fontId="7" type="Hiragana" alignment="center"/>
  </si>
  <si>
    <t>％</t>
    <phoneticPr fontId="4"/>
  </si>
  <si>
    <t>注　給食センター（セントラル厨房）にあっては、別紙「配送先一覧」を添付してください。</t>
    <phoneticPr fontId="7" type="Hiragana" alignment="center"/>
  </si>
  <si>
    <t>別紙</t>
    <rPh sb="0" eb="2">
      <t>ベッシ</t>
    </rPh>
    <phoneticPr fontId="4"/>
  </si>
  <si>
    <t>配送先一覧</t>
    <phoneticPr fontId="4"/>
  </si>
  <si>
    <t>No.</t>
    <phoneticPr fontId="4"/>
  </si>
  <si>
    <t>施　設　名</t>
    <rPh sb="0" eb="1">
      <t>シ</t>
    </rPh>
    <rPh sb="2" eb="3">
      <t>セツ</t>
    </rPh>
    <rPh sb="4" eb="5">
      <t>メイ</t>
    </rPh>
    <phoneticPr fontId="4"/>
  </si>
  <si>
    <t>所　在　地</t>
    <rPh sb="0" eb="1">
      <t>ショ</t>
    </rPh>
    <rPh sb="2" eb="3">
      <t>ザイ</t>
    </rPh>
    <rPh sb="4" eb="5">
      <t>チ</t>
    </rPh>
    <phoneticPr fontId="4"/>
  </si>
  <si>
    <t>食　数</t>
    <rPh sb="0" eb="1">
      <t>ショク</t>
    </rPh>
    <rPh sb="2" eb="3">
      <t>スウ</t>
    </rPh>
    <phoneticPr fontId="4"/>
  </si>
  <si>
    <t>学校給食センターのみ記入欄</t>
    <rPh sb="0" eb="2">
      <t>ガッコウ</t>
    </rPh>
    <rPh sb="2" eb="4">
      <t>キュウショク</t>
    </rPh>
    <rPh sb="10" eb="12">
      <t>キニュウ</t>
    </rPh>
    <rPh sb="12" eb="13">
      <t>ラン</t>
    </rPh>
    <phoneticPr fontId="4"/>
  </si>
  <si>
    <t>保健所記入欄</t>
    <rPh sb="0" eb="3">
      <t>ホケンジョ</t>
    </rPh>
    <rPh sb="3" eb="5">
      <t>キニュウ</t>
    </rPh>
    <rPh sb="5" eb="6">
      <t>ラン</t>
    </rPh>
    <phoneticPr fontId="4"/>
  </si>
  <si>
    <t>肥満（％）</t>
    <rPh sb="0" eb="2">
      <t>ヒマン</t>
    </rPh>
    <phoneticPr fontId="4"/>
  </si>
  <si>
    <t>やせ（％）</t>
    <phoneticPr fontId="4"/>
  </si>
  <si>
    <t>肥満
増減</t>
    <rPh sb="0" eb="2">
      <t>ヒマン</t>
    </rPh>
    <rPh sb="3" eb="5">
      <t>ゾウゲン</t>
    </rPh>
    <phoneticPr fontId="4"/>
  </si>
  <si>
    <t>やせ
増減</t>
    <rPh sb="3" eb="5">
      <t>ゾウゲン</t>
    </rPh>
    <phoneticPr fontId="4"/>
  </si>
  <si>
    <t>今年度</t>
    <rPh sb="0" eb="1">
      <t>コン</t>
    </rPh>
    <rPh sb="1" eb="3">
      <t>ネンド</t>
    </rPh>
    <phoneticPr fontId="4"/>
  </si>
  <si>
    <t>昨年度</t>
    <rPh sb="0" eb="3">
      <t>サクネンド</t>
    </rPh>
    <phoneticPr fontId="4"/>
  </si>
  <si>
    <t>今年度</t>
    <rPh sb="0" eb="3">
      <t>コンネンド</t>
    </rPh>
    <phoneticPr fontId="4"/>
  </si>
  <si>
    <t>昨年度</t>
    <rPh sb="0" eb="2">
      <t>サクネン</t>
    </rPh>
    <rPh sb="2" eb="3">
      <t>ド</t>
    </rPh>
    <phoneticPr fontId="4"/>
  </si>
  <si>
    <t>報告年月日</t>
    <rPh sb="0" eb="2">
      <t>ホウコク</t>
    </rPh>
    <rPh sb="2" eb="5">
      <t>ネンガッピ</t>
    </rPh>
    <phoneticPr fontId="8"/>
  </si>
  <si>
    <t>施設番号</t>
    <rPh sb="0" eb="2">
      <t>シセツ</t>
    </rPh>
    <rPh sb="2" eb="4">
      <t>バンゴウ</t>
    </rPh>
    <phoneticPr fontId="8"/>
  </si>
  <si>
    <t>施設の名称</t>
    <rPh sb="0" eb="2">
      <t>シセツ</t>
    </rPh>
    <rPh sb="3" eb="5">
      <t>メイショウ</t>
    </rPh>
    <phoneticPr fontId="8"/>
  </si>
  <si>
    <t>施設郵便番号</t>
    <rPh sb="0" eb="2">
      <t>シセツ</t>
    </rPh>
    <rPh sb="2" eb="4">
      <t>ユウビン</t>
    </rPh>
    <rPh sb="4" eb="6">
      <t>バンゴウ</t>
    </rPh>
    <phoneticPr fontId="8"/>
  </si>
  <si>
    <t>施設の所在地</t>
    <rPh sb="0" eb="2">
      <t>シセツ</t>
    </rPh>
    <rPh sb="3" eb="6">
      <t>ショザイチ</t>
    </rPh>
    <phoneticPr fontId="8"/>
  </si>
  <si>
    <t>施設TEL</t>
    <rPh sb="0" eb="2">
      <t>シセツ</t>
    </rPh>
    <phoneticPr fontId="8"/>
  </si>
  <si>
    <t>施設FAX</t>
    <rPh sb="0" eb="2">
      <t>シセツ</t>
    </rPh>
    <phoneticPr fontId="8"/>
  </si>
  <si>
    <t>E-mail（設置者）</t>
  </si>
  <si>
    <t>設置者職名</t>
  </si>
  <si>
    <t>設置者氏名</t>
  </si>
  <si>
    <t>栄養部門責任者職名</t>
  </si>
  <si>
    <t>栄養部門責任者氏名</t>
  </si>
  <si>
    <t>栄養管理部門理念方針</t>
  </si>
  <si>
    <t>運営単位_学校</t>
  </si>
  <si>
    <t>運営規模_校数_小学校</t>
  </si>
  <si>
    <t>運営規模_校数_中学校</t>
  </si>
  <si>
    <t>運営規模_校数_高等学校</t>
  </si>
  <si>
    <t>運営規模_校数_大学</t>
  </si>
  <si>
    <t>運営規模_校数_その他</t>
  </si>
  <si>
    <t>運営規模_校数_合計</t>
  </si>
  <si>
    <t>運営規模_食数_小学校</t>
  </si>
  <si>
    <t>運営規模_食数_中学校</t>
  </si>
  <si>
    <t>運営規模_食数_高等学校</t>
  </si>
  <si>
    <t>運営規模_食数_大学</t>
  </si>
  <si>
    <t>運営規模_食数_その他</t>
  </si>
  <si>
    <t>運営規模_食数_合計</t>
  </si>
  <si>
    <t>運営単位_病院</t>
  </si>
  <si>
    <t>運営単位_診療所</t>
  </si>
  <si>
    <t>運営単位_介護老人保健施設</t>
  </si>
  <si>
    <t>運営単位_老人福祉施設</t>
  </si>
  <si>
    <t>運営単位_社会福祉施設</t>
  </si>
  <si>
    <t>運営単位_事業所</t>
  </si>
  <si>
    <t>運営単位_寄宿舎</t>
  </si>
  <si>
    <t>運営単位_保育所</t>
  </si>
  <si>
    <t>運営単位_幼稚園</t>
  </si>
  <si>
    <t>運営単位_児童福祉施設等</t>
  </si>
  <si>
    <t>運営単位_その他</t>
  </si>
  <si>
    <t>運営規模_Ａ施設_定員</t>
  </si>
  <si>
    <t>運営規模_Ｂ施設_許可数</t>
  </si>
  <si>
    <t>運営規模_Ｃ施設_定員</t>
  </si>
  <si>
    <t>運営規模_Ｄ施設_給食対象者</t>
  </si>
  <si>
    <t>運営規模_その他施設_食数</t>
  </si>
  <si>
    <t>運営規模_その他施設_その他</t>
  </si>
  <si>
    <t>健康増進法第２１条第１項指定_有無</t>
  </si>
  <si>
    <t>運営方式</t>
  </si>
  <si>
    <t>運営方式_その他</t>
  </si>
  <si>
    <t>委託内容_献立作成</t>
  </si>
  <si>
    <t>委託内容_材料購入</t>
  </si>
  <si>
    <t>委託内容_調理</t>
  </si>
  <si>
    <t>委託内容_配膳</t>
  </si>
  <si>
    <t>委託内容_下膳</t>
  </si>
  <si>
    <t>委託内容_食器洗浄</t>
  </si>
  <si>
    <t>委託内容_施設外調理</t>
  </si>
  <si>
    <t>委託内容_栄養指導</t>
  </si>
  <si>
    <t>委託内容_その他</t>
  </si>
  <si>
    <t>委託内容_その他文字列</t>
  </si>
  <si>
    <t>委託先_名称</t>
  </si>
  <si>
    <t>委託先_郵便番号</t>
  </si>
  <si>
    <t>委託先_所在地１</t>
  </si>
  <si>
    <t>委託先_所在地２</t>
  </si>
  <si>
    <t>委託先_電話番号</t>
  </si>
  <si>
    <t>給食管理等検討会_有無</t>
  </si>
  <si>
    <t>給食管理等検討会_実施回数</t>
  </si>
  <si>
    <t>給食管理等検討会_管理者</t>
  </si>
  <si>
    <t>給食管理等検討会_管理栄養士</t>
  </si>
  <si>
    <t>給食管理等検討会_栄養士</t>
  </si>
  <si>
    <t>給食管理等検討会_調理師</t>
  </si>
  <si>
    <t>給食管理等検討会_調理員</t>
  </si>
  <si>
    <t>給食管理等検討会_保育士</t>
  </si>
  <si>
    <t>給食管理等検討会_保護者家族</t>
  </si>
  <si>
    <t>給食管理等検討会_給食主任</t>
  </si>
  <si>
    <t>給食管理等検討会_栄養教諭</t>
  </si>
  <si>
    <t>給食管理等検討会_健康管理担当者</t>
  </si>
  <si>
    <t>給食管理等検討会_その他</t>
  </si>
  <si>
    <t>給食従事職員数_施設側_常勤_管理栄養士</t>
  </si>
  <si>
    <t>給食従事職員数_施設側_常勤_栄養士</t>
  </si>
  <si>
    <t>給食従事職員数_施設側_常勤_調理師</t>
  </si>
  <si>
    <t>給食従事職員数_施設側_常勤_調理員</t>
  </si>
  <si>
    <t>給食従事職員数_施設側_常勤_給食事務</t>
  </si>
  <si>
    <t>給食従事職員数_施設側_常勤_その他</t>
  </si>
  <si>
    <t>給食従事職員数_施設側_常勤_合計</t>
  </si>
  <si>
    <t>給食従事職員数_施設側_非常勤_管理栄養士</t>
  </si>
  <si>
    <t>給食従事職員数_施設側_非常勤_栄養士</t>
  </si>
  <si>
    <t>給食従事職員数_施設側_非常勤_調理師</t>
  </si>
  <si>
    <t>給食従事職員数_施設側_非常勤_調理員</t>
  </si>
  <si>
    <t>給食従事職員数_施設側_非常勤_給食事務</t>
  </si>
  <si>
    <t>給食従事職員数_施設側_非常勤_その他</t>
  </si>
  <si>
    <t>給食従事職員数_施設側_非常勤_合計</t>
  </si>
  <si>
    <t>給食従事職員数_委託先_常勤_管理栄養士</t>
  </si>
  <si>
    <t>給食従事職員数_委託先_常勤_栄養士</t>
  </si>
  <si>
    <t>給食従事職員数_委託先_常勤_調理師</t>
  </si>
  <si>
    <t>給食従事職員数_委託先_常勤_調理員</t>
  </si>
  <si>
    <t>給食従事職員数_委託先_常勤_給食事務</t>
  </si>
  <si>
    <t>給食従事職員数_委託先_常勤_その他</t>
  </si>
  <si>
    <t>給食従事職員数_委託先_常勤_合計</t>
  </si>
  <si>
    <t>給食従事職員数_委託先_非常勤_管理栄養士</t>
  </si>
  <si>
    <t>給食従事職員数_委託先_非常勤_栄養士</t>
  </si>
  <si>
    <t>給食従事職員数_委託先_非常勤_調理師</t>
  </si>
  <si>
    <t>給食従事職員数_委託先_非常勤_調理員</t>
  </si>
  <si>
    <t>給食従事職員数_委託先_非常勤_給食事務</t>
  </si>
  <si>
    <t>給食従事職員数_委託先_非常勤_その他</t>
  </si>
  <si>
    <t>給食従事職員数_委託先_非常勤_合計</t>
  </si>
  <si>
    <t>食料材料費_基準区分</t>
  </si>
  <si>
    <t>食料材料費_１人平均食材料費</t>
  </si>
  <si>
    <t>平均算出栄養量_基準区分</t>
  </si>
  <si>
    <t>平均算出栄養量_基準区分その他</t>
  </si>
  <si>
    <t>給与栄養目標量_エネルギー</t>
  </si>
  <si>
    <t>給与栄養目標量_たんぱく質</t>
  </si>
  <si>
    <t>給与栄養目標量_脂質</t>
  </si>
  <si>
    <t>給与栄養目標量_カルシウム</t>
  </si>
  <si>
    <t>給与栄養目標量_鉄</t>
  </si>
  <si>
    <t>給与栄養目標量_ビタミンＡ</t>
  </si>
  <si>
    <t>給与栄養目標量_ビタミンＢ１</t>
  </si>
  <si>
    <t>給与栄養目標量_ビタミンＢ２</t>
  </si>
  <si>
    <t>給与栄養目標量_ビタミンＣ</t>
  </si>
  <si>
    <t>給与栄養目標量_食塩相当量</t>
  </si>
  <si>
    <t>給与栄養目標量_炭水化物エネルギー比</t>
  </si>
  <si>
    <t>給与栄養目標量_脂肪エネルギー比</t>
  </si>
  <si>
    <t>給与栄養目標量_３歳未満_エネルギー</t>
  </si>
  <si>
    <t>給与栄養目標量_３歳未満_たんぱく質</t>
  </si>
  <si>
    <t>給与栄養目標量_３歳未満_脂質</t>
  </si>
  <si>
    <t>給与栄養目標量_３歳未満_カルシウム</t>
  </si>
  <si>
    <t>給与栄養目標量_３歳未満_鉄</t>
  </si>
  <si>
    <t>給与栄養目標量_３歳未満_ビタミンＡ</t>
  </si>
  <si>
    <t>給与栄養目標量_３歳未満_ビタミンＢ１</t>
  </si>
  <si>
    <t>給与栄養目標量_３歳未満_ビタミンＢ２</t>
  </si>
  <si>
    <t>給与栄養目標量_３歳未満_ビタミンＣ</t>
  </si>
  <si>
    <t>給与栄養目標量_３歳未満_食塩相当量</t>
  </si>
  <si>
    <t>給与栄養目標量_３歳未満_炭水化物エネルギー比</t>
  </si>
  <si>
    <t>給与栄養目標量_３歳未満_脂肪エネルギー比</t>
  </si>
  <si>
    <t>給与栄養量_エネルギー</t>
  </si>
  <si>
    <t>給与栄養量_たんぱく質</t>
  </si>
  <si>
    <t>給与栄養量_脂質</t>
  </si>
  <si>
    <t>給与栄養量_カルシウム</t>
  </si>
  <si>
    <t>給与栄養量_鉄</t>
  </si>
  <si>
    <t>給与栄養量_ビタミンＡ</t>
  </si>
  <si>
    <t>給与栄養量_ビタミンＢ１</t>
  </si>
  <si>
    <t>給与栄養量_ビタミンＢ２</t>
  </si>
  <si>
    <t>給与栄養量_ビタミンＣ</t>
  </si>
  <si>
    <t>給与栄養量_食塩相当量</t>
  </si>
  <si>
    <t>給与栄養量_炭水化物エネルギー比</t>
  </si>
  <si>
    <t>給与栄養量_脂肪エネルギー比</t>
  </si>
  <si>
    <t>給与栄養量_３歳未満_エネルギー</t>
  </si>
  <si>
    <t>給与栄養量_３歳未満_たんぱく質</t>
  </si>
  <si>
    <t>給与栄養量_３歳未満_脂質</t>
  </si>
  <si>
    <t>給与栄養量_３歳未満_カルシウム</t>
  </si>
  <si>
    <t>給与栄養量_３歳未満_鉄</t>
  </si>
  <si>
    <t>給与栄養量_３歳未満_ビタミンＡ</t>
  </si>
  <si>
    <t>給与栄養量_３歳未満_ビタミンＢ１</t>
  </si>
  <si>
    <t>給与栄養量_３歳未満_ビタミンＢ２</t>
  </si>
  <si>
    <t>給与栄養量_３歳未満_ビタミンＣ</t>
  </si>
  <si>
    <t>給与栄養量_３歳未満_食塩相当量</t>
  </si>
  <si>
    <t>給与栄養量_３歳未満_炭水化物エネルギー比</t>
  </si>
  <si>
    <t>給与栄養量_３歳未満_脂肪エネルギー比</t>
  </si>
  <si>
    <t>給与栄養目標量_栄養量_比較</t>
  </si>
  <si>
    <t>給食利用者把握_有無</t>
  </si>
  <si>
    <t>給食利用者把握_性別</t>
  </si>
  <si>
    <t>給食利用者把握_年齢</t>
  </si>
  <si>
    <t>給食利用者把握_身長</t>
  </si>
  <si>
    <t>給食利用者把握_体重</t>
  </si>
  <si>
    <t>給食利用者把握_体格指数</t>
  </si>
  <si>
    <t>給食利用者把握_疾病状況</t>
  </si>
  <si>
    <t>摂取量調査_有無</t>
  </si>
  <si>
    <t>摂取量調査_個別摂取量調査_実施回数</t>
  </si>
  <si>
    <t>摂取量調査_個別摂取量調査_実施単位</t>
  </si>
  <si>
    <t>摂取量調査_その他</t>
  </si>
  <si>
    <t>摂取量調査_その他_実施回数</t>
  </si>
  <si>
    <t>摂取量調査_その他_実施単位</t>
  </si>
  <si>
    <t>嗜好調査_有無</t>
  </si>
  <si>
    <t>嗜好調査_実施分類</t>
  </si>
  <si>
    <t>嗜好調査_実施回数</t>
  </si>
  <si>
    <t>嗜好調査_実施単位</t>
  </si>
  <si>
    <t>作業指示書_有無</t>
  </si>
  <si>
    <t>作業指示書_献立名</t>
  </si>
  <si>
    <t>作業指示書_材料名</t>
  </si>
  <si>
    <t>作業指示書_純使用量</t>
  </si>
  <si>
    <t>作業指示書_作業ポイント</t>
  </si>
  <si>
    <t>作業指示書_その他</t>
  </si>
  <si>
    <t>作業指示書_その他文字列</t>
  </si>
  <si>
    <t>栄養成分表示_有無</t>
  </si>
  <si>
    <t>栄養成分表示_エネルギー</t>
  </si>
  <si>
    <t>栄養成分表示_たんぱく質</t>
  </si>
  <si>
    <t>栄養成分表示_脂質</t>
  </si>
  <si>
    <t>栄養成分表示_炭水化物</t>
  </si>
  <si>
    <t>栄養成分表示_食塩相当量</t>
  </si>
  <si>
    <t>栄養成分表示_その他</t>
  </si>
  <si>
    <t>栄養成分表示_その他文字列</t>
  </si>
  <si>
    <t>栄養教育_有無</t>
  </si>
  <si>
    <t>栄養教育_個別指導_実施回数</t>
  </si>
  <si>
    <t>栄養教育_個別指導_実施単位</t>
  </si>
  <si>
    <t>栄養教育_集団指導_実施回数</t>
  </si>
  <si>
    <t>栄養教育_集団指導_実施単位</t>
  </si>
  <si>
    <t>栄養教育_健康栄養情報提供_献立表提示</t>
  </si>
  <si>
    <t>栄養教育_健康栄養情報提供_その他</t>
  </si>
  <si>
    <t>栄養教育_健康栄養情報提供_その他文字列</t>
  </si>
  <si>
    <t>衛生管理_健康診断_実施回数</t>
  </si>
  <si>
    <t>衛生管理_定期検便_実施回数</t>
  </si>
  <si>
    <t>衛生管理_定期検便_実施単位</t>
  </si>
  <si>
    <t>衛生管理_保存検食保管_有無</t>
  </si>
  <si>
    <t>衛生管理_保存検食保管_調理済</t>
  </si>
  <si>
    <t>衛生管理_保存検食保管_原材料</t>
  </si>
  <si>
    <t>衛生管理_マニュアル整備_有無</t>
  </si>
  <si>
    <t>衛生管理_マニュアル整備_作成予定_有無</t>
  </si>
  <si>
    <t>非常食等備蓄_有無</t>
  </si>
  <si>
    <t>非常食等備蓄_食料_人分</t>
  </si>
  <si>
    <t>非常食等備蓄_食料_日分</t>
  </si>
  <si>
    <t>非常食等備蓄_その他</t>
  </si>
  <si>
    <t>危機管理_体制整備_有無</t>
  </si>
  <si>
    <t>危機管理_体制整備_緊急連絡網</t>
  </si>
  <si>
    <t>危機管理_体制整備_給食代行方法</t>
  </si>
  <si>
    <t>危機管理_体制整備_危機管理マニュアル</t>
  </si>
  <si>
    <t>危機管理_体制整備_策定予定_有無</t>
  </si>
  <si>
    <t>食事環境_禁煙対策_有無</t>
  </si>
  <si>
    <t>食事環境_禁煙対策_禁煙エリア</t>
    <rPh sb="10" eb="12">
      <t>キンエン</t>
    </rPh>
    <phoneticPr fontId="4"/>
  </si>
  <si>
    <t>食事環境_禁煙対策_作成予定_有無</t>
  </si>
  <si>
    <t>報告担当者_郵便番号</t>
  </si>
  <si>
    <t>報告担当者_所在地１</t>
  </si>
  <si>
    <t>報告担当者_所在地２</t>
  </si>
  <si>
    <t>報告担当者_職種</t>
  </si>
  <si>
    <t>報告担当者_電話番号</t>
  </si>
  <si>
    <t>報告担当者_氏名</t>
  </si>
  <si>
    <t>報告担当者_備考</t>
  </si>
  <si>
    <t>Ａ施設_１日平均利用者数_１歳未満_朝食</t>
  </si>
  <si>
    <t>Ａ施設_１日平均利用者数_１歳未満_昼食</t>
  </si>
  <si>
    <t>Ａ施設_１日平均利用者数_１歳未満_夕食</t>
  </si>
  <si>
    <t>Ａ施設_１日平均利用者数_１歳未満_その他</t>
  </si>
  <si>
    <t>Ａ施設_１日平均利用者数_１歳未満_合計</t>
  </si>
  <si>
    <t>Ａ施設_１日平均利用者数_３歳未満_朝食</t>
  </si>
  <si>
    <t>Ａ施設_１日平均利用者数_３歳未満_昼食</t>
  </si>
  <si>
    <t>Ａ施設_１日平均利用者数_３歳未満_夕食</t>
  </si>
  <si>
    <t>Ａ施設_１日平均利用者数_３歳未満_その他</t>
  </si>
  <si>
    <t>Ａ施設_１日平均利用者数_３歳未満_合計</t>
  </si>
  <si>
    <t>Ａ施設_１日平均利用者数_３歳以上_朝食</t>
  </si>
  <si>
    <t>Ａ施設_１日平均利用者数_３歳以上_昼食</t>
  </si>
  <si>
    <t>Ａ施設_１日平均利用者数_３歳以上_夕食</t>
  </si>
  <si>
    <t>Ａ施設_１日平均利用者数_３歳以上_その他</t>
  </si>
  <si>
    <t>Ａ施設_１日平均利用者数_３歳以上_合計</t>
  </si>
  <si>
    <t>Ａ施設_１日平均利用者数_その他_朝食</t>
  </si>
  <si>
    <t>Ａ施設_１日平均利用者数_その他_昼食</t>
  </si>
  <si>
    <t>Ａ施設_１日平均利用者数_その他_夕食</t>
  </si>
  <si>
    <t>Ａ施設_１日平均利用者数_その他_その他</t>
  </si>
  <si>
    <t>Ａ施設_１日平均利用者数_その他_合計</t>
  </si>
  <si>
    <t>Ａ施設_１日平均利用者数_合計_朝食</t>
  </si>
  <si>
    <t>Ａ施設_１日平均利用者数_合計_昼食</t>
  </si>
  <si>
    <t>Ａ施設_１日平均利用者数_合計_夕食</t>
  </si>
  <si>
    <t>Ａ施設_１日平均利用者数_合計_その他</t>
  </si>
  <si>
    <t>Ａ施設_１日平均利用者数_合計_合計</t>
  </si>
  <si>
    <t>Ａ施設_利用者対応_有無</t>
  </si>
  <si>
    <t>Ａ施設_利用者対応_量調節_有無</t>
  </si>
  <si>
    <t>Ａ施設_利用者対応_アレルギー対応_有無</t>
  </si>
  <si>
    <t>Ａ施設_利用者対応_補食提供_有無</t>
  </si>
  <si>
    <t>Ａ施設_利用者対応_食堂_有無</t>
  </si>
  <si>
    <t>Ａ施設_肥満やせ割合_肥満_今年度</t>
  </si>
  <si>
    <t>Ａ施設_肥満やせ割合_肥満_昨年度</t>
  </si>
  <si>
    <t>Ａ施設_肥満やせ割合_やせ_今年度</t>
  </si>
  <si>
    <t>Ａ施設_肥満やせ割合_やせ_昨年度</t>
  </si>
  <si>
    <t>Ａ施設_保健所記入欄_肥満_増減</t>
  </si>
  <si>
    <t>Ａ施設_保健所記入欄_やせ_増減</t>
  </si>
  <si>
    <t>Ｂ施設_食数_一般食_朝食</t>
  </si>
  <si>
    <t>Ｂ施設_食数_一般食_昼食</t>
  </si>
  <si>
    <t>Ｂ施設_食数_一般食_夕食</t>
  </si>
  <si>
    <t>Ｂ施設_食数_一般食_その他</t>
  </si>
  <si>
    <t>Ｂ施設_食数_一般食_合計</t>
  </si>
  <si>
    <t>Ｂ施設_食数_特別食_朝食</t>
  </si>
  <si>
    <t>Ｂ施設_食数_特別食_昼食</t>
  </si>
  <si>
    <t>Ｂ施設_食数_特別食_夕食</t>
  </si>
  <si>
    <t>Ｂ施設_食数_特別食_その他</t>
  </si>
  <si>
    <t>Ｂ施設_食数_特別食_合計</t>
  </si>
  <si>
    <t>Ｂ施設_食数_経管栄養_朝食</t>
  </si>
  <si>
    <t>Ｂ施設_食数_経管栄養_昼食</t>
  </si>
  <si>
    <t>Ｂ施設_食数_経管栄養_夕食</t>
  </si>
  <si>
    <t>Ｂ施設_食数_経管栄養_その他</t>
  </si>
  <si>
    <t>Ｂ施設_食数_経管栄養_合計</t>
  </si>
  <si>
    <t>Ｂ施設_食数_その他_朝食</t>
  </si>
  <si>
    <t>Ｂ施設_食数_その他_昼食</t>
  </si>
  <si>
    <t>Ｂ施設_食数_その他_夕食</t>
  </si>
  <si>
    <t>Ｂ施設_食数_その他_その他</t>
  </si>
  <si>
    <t>Ｂ施設_食数_その他_合計</t>
  </si>
  <si>
    <t>Ｂ施設_食数_合計_朝食</t>
  </si>
  <si>
    <t>Ｂ施設_食数_合計_昼食</t>
  </si>
  <si>
    <t>Ｂ施設_食数_合計_夕食</t>
  </si>
  <si>
    <t>Ｂ施設_食数_合計_その他</t>
  </si>
  <si>
    <t>Ｂ施設_食数_合計_合計</t>
  </si>
  <si>
    <t>Ｂ施設_約束食事箋</t>
  </si>
  <si>
    <t>Ｂ施設_入院時食事療養費</t>
  </si>
  <si>
    <t>Ｂ施設_特別食加算_有無</t>
  </si>
  <si>
    <t>Ｂ施設_栄養管理計画書_有無</t>
  </si>
  <si>
    <t>Ｂ施設_栄養管理計画書_作成率</t>
  </si>
  <si>
    <t>Ｃ施設_食数_入所者_利用者数</t>
  </si>
  <si>
    <t>Ｃ施設_食数_入所者_朝食</t>
  </si>
  <si>
    <t>Ｃ施設_食数_入所者_昼食</t>
  </si>
  <si>
    <t>Ｃ施設_食数_入所者_夕食</t>
  </si>
  <si>
    <t>Ｃ施設_食数_入所者_その他</t>
  </si>
  <si>
    <t>Ｃ施設_食数_入所者_合計</t>
  </si>
  <si>
    <t>Ｃ施設_食数_短期入所者_利用者数</t>
  </si>
  <si>
    <t>Ｃ施設_食数_短期入所者_朝食</t>
  </si>
  <si>
    <t>Ｃ施設_食数_短期入所者_昼食</t>
  </si>
  <si>
    <t>Ｃ施設_食数_短期入所者_夕食</t>
  </si>
  <si>
    <t>Ｃ施設_食数_短期入所者_その他</t>
  </si>
  <si>
    <t>Ｃ施設_食数_短期入所者_合計</t>
  </si>
  <si>
    <t>Ｃ施設_食数_ディサービス_利用者数</t>
  </si>
  <si>
    <t>Ｃ施設_食数_ディサービス_朝食</t>
  </si>
  <si>
    <t>Ｃ施設_食数_ディサービス_昼食</t>
  </si>
  <si>
    <t>Ｃ施設_食数_ディサービス_夕食</t>
  </si>
  <si>
    <t>Ｃ施設_食数_ディサービス_その他</t>
  </si>
  <si>
    <t>Ｃ施設_食数_ディサービス_合計</t>
  </si>
  <si>
    <t>Ｃ施設_食数_配食サービス_利用者数</t>
  </si>
  <si>
    <t>Ｃ施設_食数_配食サービス_朝食</t>
  </si>
  <si>
    <t>Ｃ施設_食数_配食サービス_昼食</t>
  </si>
  <si>
    <t>Ｃ施設_食数_配食サービス_夕食</t>
  </si>
  <si>
    <t>Ｃ施設_食数_配食サービス_その他</t>
  </si>
  <si>
    <t>Ｃ施設_食数_配食サービス_合計</t>
  </si>
  <si>
    <t>Ｃ施設_食数_グループホーム_利用者数</t>
  </si>
  <si>
    <t>Ｃ施設_食数_グループホーム_朝食</t>
  </si>
  <si>
    <t>Ｃ施設_食数_グループホーム_昼食</t>
  </si>
  <si>
    <t>Ｃ施設_食数_グループホーム_夕食</t>
  </si>
  <si>
    <t>Ｃ施設_食数_グループホーム_その他</t>
  </si>
  <si>
    <t>Ｃ施設_食数_グループホーム_合計</t>
  </si>
  <si>
    <t>Ｃ施設_食数_その他_利用者数</t>
  </si>
  <si>
    <t>Ｃ施設_食数_その他_朝食</t>
  </si>
  <si>
    <t>Ｃ施設_食数_その他_昼食</t>
  </si>
  <si>
    <t>Ｃ施設_食数_その他_夕食</t>
  </si>
  <si>
    <t>Ｃ施設_食数_その他_その他</t>
  </si>
  <si>
    <t>Ｃ施設_食数_その他_合計</t>
  </si>
  <si>
    <t>Ｃ施設_食数_合計_利用者数</t>
  </si>
  <si>
    <t>Ｃ施設_食数_合計_朝食</t>
  </si>
  <si>
    <t>Ｃ施設_食数_合計_昼食</t>
  </si>
  <si>
    <t>Ｃ施設_食数_合計_夕食</t>
  </si>
  <si>
    <t>Ｃ施設_食数_合計_その他</t>
  </si>
  <si>
    <t>Ｃ施設_食数_合計_合計</t>
  </si>
  <si>
    <t>Ｃ施設_約束食事箋</t>
  </si>
  <si>
    <t>Ｃ施設_療養食加算_有無</t>
  </si>
  <si>
    <t>Ｃ施設_療養食加算_人数</t>
  </si>
  <si>
    <t>Ｃ施設_栄養マネジメント加算_有無</t>
  </si>
  <si>
    <t>Ｄ施設_食数_朝食</t>
  </si>
  <si>
    <t>Ｄ施設_食数_昼食</t>
  </si>
  <si>
    <t>Ｄ施設_食数_夕食</t>
  </si>
  <si>
    <t>Ｄ施設_食数_その他</t>
  </si>
  <si>
    <t>Ｄ施設_食数_合計</t>
  </si>
  <si>
    <t>Ｄ施設_給食形態_定食</t>
  </si>
  <si>
    <t>Ｄ施設_給食形態_単品</t>
  </si>
  <si>
    <t>Ｄ施設_給食形態_カフェテリア</t>
  </si>
  <si>
    <t>Ｄ施設_給食形態_その他</t>
  </si>
  <si>
    <t>Ｄ施設_給食形態_その他文字列</t>
  </si>
  <si>
    <t>Ｄ施設_給食形態_定食_種類数</t>
  </si>
  <si>
    <t>Ｄ施設_給食形態_単品_丼物等</t>
  </si>
  <si>
    <t>Ｄ施設_給食形態_単品_麺類等</t>
  </si>
  <si>
    <t>Ｄ施設_給食形態_単品_小鉢</t>
  </si>
  <si>
    <t>Ｄ施設_給食形態_単品_サラダ</t>
  </si>
  <si>
    <t>Ｄ施設_利用者対応_有無</t>
  </si>
  <si>
    <t>Ｄ施設_利用者対応_量調節_有無</t>
  </si>
  <si>
    <t>Ｄ施設_利用者対応_ヘルシー提供_有無</t>
  </si>
  <si>
    <t>Ｄ施設_利用者対応_ヘルシー提供_回数</t>
  </si>
  <si>
    <t>Ｄ施設_利用者対応_その他</t>
  </si>
  <si>
    <t>Ｄ施設_肥満やせ割合_肥満_今年度</t>
  </si>
  <si>
    <t>Ｄ施設_肥満やせ割合_肥満_昨年度</t>
  </si>
  <si>
    <t>Ｄ施設_肥満やせ割合_やせ_今年度</t>
  </si>
  <si>
    <t>Ｄ施設_肥満やせ割合_やせ_昨年度</t>
  </si>
  <si>
    <t>Ｄ施設_保健所記入欄_肥満_増減</t>
  </si>
  <si>
    <t>Ｄ施設_保健所記入欄_やせ_増減</t>
  </si>
  <si>
    <t>Ｅ施設_給食対象者把握_有無</t>
  </si>
  <si>
    <t>Ｅ施設_給食対象者把握_年月</t>
  </si>
  <si>
    <t>Ｅ施設_学年区分_小学１_人数</t>
  </si>
  <si>
    <t>Ｅ施設_学年区分_小学２_人数</t>
  </si>
  <si>
    <t>Ｅ施設_学年区分_小学３_人数</t>
  </si>
  <si>
    <t>Ｅ施設_学年区分_小学４_人数</t>
  </si>
  <si>
    <t>Ｅ施設_学年区分_小学５_人数</t>
  </si>
  <si>
    <t>Ｅ施設_学年区分_小学６_人数</t>
  </si>
  <si>
    <t>Ｅ施設_学年区分_中学１_人数</t>
  </si>
  <si>
    <t>Ｅ施設_学年区分_中学２_人数</t>
  </si>
  <si>
    <t>Ｅ施設_学年区分_中学３_人数</t>
  </si>
  <si>
    <t>Ｅ施設_学年区分_その他_人数</t>
  </si>
  <si>
    <t>Ｅ施設_学年区分_小学合計_人数</t>
  </si>
  <si>
    <t>Ｅ施設_学年区分_中学合計_人数</t>
  </si>
  <si>
    <t>Ｅ施設_学年区分_全体合計_人数</t>
  </si>
  <si>
    <t>Ｅ施設_給食形態_単一給食</t>
  </si>
  <si>
    <t>Ｅ施設_給食形態_選択給食</t>
  </si>
  <si>
    <t>Ｅ施設_給食形態_選択給食_回数</t>
  </si>
  <si>
    <t>Ｅ施設_利用者対応_有無</t>
  </si>
  <si>
    <t>Ｅ施設_利用者対応_量調節_主食_有無</t>
  </si>
  <si>
    <t>Ｅ施設_利用者対応_量調節_主菜_有無</t>
  </si>
  <si>
    <t>Ｅ施設_利用者対応_量調節_副菜_有無</t>
  </si>
  <si>
    <t>Ｅ施設_利用者対応_アレルギー対応_有無</t>
  </si>
  <si>
    <t>Ｅ施設_利用者対応_食堂_有無</t>
  </si>
  <si>
    <t>Ｅ施設_肥満やせ割合_肥満_今年度</t>
  </si>
  <si>
    <t>Ｅ施設_肥満やせ割合_肥満_昨年度</t>
  </si>
  <si>
    <t>Ｅ施設_肥満やせ割合_やせ_今年度</t>
  </si>
  <si>
    <t>Ｅ施設_肥満やせ割合_やせ_昨年度</t>
  </si>
  <si>
    <t>Ｅ施設_保健所記入欄_肥満_増減</t>
  </si>
  <si>
    <t>Ｅ施設_保健所記入欄_やせ_増減</t>
  </si>
  <si>
    <t>Ｆ施設_食数_朝食</t>
  </si>
  <si>
    <t>Ｆ施設_食数_昼食</t>
  </si>
  <si>
    <t>Ｆ施設_食数_夕食</t>
  </si>
  <si>
    <t>Ｆ施設_食数_その他</t>
  </si>
  <si>
    <t>Ｆ施設_食数_合計</t>
  </si>
  <si>
    <t>Ｆ施設_給食形態_定食</t>
  </si>
  <si>
    <t>Ｆ施設_給食形態_単品</t>
  </si>
  <si>
    <t>Ｆ施設_給食形態_カフェテリア</t>
  </si>
  <si>
    <t>Ｆ施設_給食形態_その他</t>
  </si>
  <si>
    <t>Ｆ施設_給食形態_その他文字列</t>
  </si>
  <si>
    <t>Ｆ施設_給食形態_定食_単品</t>
  </si>
  <si>
    <t>Ｆ施設_給食形態_定食_複数</t>
  </si>
  <si>
    <t>Ｆ施設_給食形態_単品_丼物等</t>
  </si>
  <si>
    <t>Ｆ施設_給食形態_単品_麺類等</t>
  </si>
  <si>
    <t>Ｆ施設_利用者対応_有無</t>
  </si>
  <si>
    <t>Ｆ施設_利用者対応_量調節_有無</t>
  </si>
  <si>
    <t>Ｆ施設_利用者対応_ヘルシー提供_有無</t>
  </si>
  <si>
    <t>Ｆ施設_利用者対応_ヘルシー提供_回数</t>
  </si>
  <si>
    <t>Ｆ施設_利用者対応_その他</t>
  </si>
  <si>
    <t>Ｆ施設_肥満やせ割合_肥満_今年度</t>
  </si>
  <si>
    <t>Ｆ施設_肥満やせ割合_肥満_昨年度</t>
  </si>
  <si>
    <t>Ｆ施設_肥満やせ割合_やせ_今年度</t>
  </si>
  <si>
    <t>Ｆ施設_肥満やせ割合_やせ_昨年度</t>
  </si>
  <si>
    <t>Ｆ施設_保健所記入欄_肥満_増減</t>
  </si>
  <si>
    <t>Ｆ施設_保健所記入欄_やせ_増減</t>
  </si>
  <si>
    <t>従事者研修会_設置者_有無</t>
    <rPh sb="7" eb="10">
      <t>セッチシャ</t>
    </rPh>
    <phoneticPr fontId="4"/>
  </si>
  <si>
    <t>従事者研修会_設置者_実施回数</t>
    <phoneticPr fontId="4"/>
  </si>
  <si>
    <t>従事者研修会_設置者_実施単位</t>
    <phoneticPr fontId="4"/>
  </si>
  <si>
    <t>従事者研修会_受託者_有無</t>
    <rPh sb="7" eb="10">
      <t>ジュタクシャ</t>
    </rPh>
    <phoneticPr fontId="4"/>
  </si>
  <si>
    <t>従事者研修会_受託者_実施回数</t>
    <phoneticPr fontId="4"/>
  </si>
  <si>
    <t>従事者研修会_受託者_実施単位</t>
    <phoneticPr fontId="4"/>
  </si>
  <si>
    <t>従事者研修会_受託者_主な内容</t>
    <phoneticPr fontId="4"/>
  </si>
  <si>
    <t>令和</t>
    <rPh sb="0" eb="2">
      <t>れいわ</t>
    </rPh>
    <phoneticPr fontId="7" type="Hiragana" alignment="center"/>
  </si>
  <si>
    <t>介護医療院</t>
    <rPh sb="0" eb="2">
      <t>カイゴ</t>
    </rPh>
    <rPh sb="2" eb="4">
      <t>イリョウ</t>
    </rPh>
    <rPh sb="4" eb="5">
      <t>イン</t>
    </rPh>
    <phoneticPr fontId="4"/>
  </si>
  <si>
    <t>→</t>
    <phoneticPr fontId="3"/>
  </si>
  <si>
    <t>　　</t>
  </si>
  <si>
    <r>
      <t xml:space="preserve">Ａ
</t>
    </r>
    <r>
      <rPr>
        <sz val="6"/>
        <rFont val="ＭＳ Ｐゴシック"/>
        <family val="3"/>
        <charset val="128"/>
      </rPr>
      <t>(RE当量)</t>
    </r>
    <rPh sb="5" eb="7">
      <t>トウリョウ</t>
    </rPh>
    <phoneticPr fontId="4"/>
  </si>
  <si>
    <r>
      <t>Ｂ</t>
    </r>
    <r>
      <rPr>
        <vertAlign val="subscript"/>
        <sz val="10"/>
        <rFont val="ＭＳ Ｐゴシック"/>
        <family val="3"/>
        <charset val="128"/>
      </rPr>
      <t>１</t>
    </r>
    <phoneticPr fontId="4"/>
  </si>
  <si>
    <r>
      <t>Ｂ</t>
    </r>
    <r>
      <rPr>
        <vertAlign val="subscript"/>
        <sz val="10"/>
        <rFont val="ＭＳ Ｐゴシック"/>
        <family val="3"/>
        <charset val="128"/>
      </rPr>
      <t>２</t>
    </r>
    <phoneticPr fontId="4"/>
  </si>
  <si>
    <t>特定給食施設等栄養管理状況報告書</t>
    <rPh sb="0" eb="2">
      <t>トクテイ</t>
    </rPh>
    <rPh sb="2" eb="4">
      <t>キュウショク</t>
    </rPh>
    <rPh sb="4" eb="7">
      <t>シセツナド</t>
    </rPh>
    <rPh sb="7" eb="9">
      <t>エイヨウ</t>
    </rPh>
    <rPh sb="9" eb="11">
      <t>カンリ</t>
    </rPh>
    <rPh sb="11" eb="13">
      <t>ジョウキョウ</t>
    </rPh>
    <rPh sb="13" eb="16">
      <t>ホウコクショ</t>
    </rPh>
    <phoneticPr fontId="4"/>
  </si>
  <si>
    <t>（あて先）</t>
    <rPh sb="3" eb="4">
      <t>サキ</t>
    </rPh>
    <phoneticPr fontId="4"/>
  </si>
  <si>
    <t>埼玉県</t>
    <rPh sb="0" eb="3">
      <t>サイタマケン</t>
    </rPh>
    <phoneticPr fontId="4"/>
  </si>
  <si>
    <t>保健所長</t>
    <rPh sb="0" eb="3">
      <t>ホケンジョ</t>
    </rPh>
    <rPh sb="3" eb="4">
      <t>チョウ</t>
    </rPh>
    <phoneticPr fontId="4"/>
  </si>
  <si>
    <t>従事者研修会_設置者_主な内容</t>
    <rPh sb="7" eb="9">
      <t>セッチ</t>
    </rPh>
    <phoneticPr fontId="4"/>
  </si>
  <si>
    <t>　埼玉県給食施設栄養管理指導実施要綱第４条の規定により、次のとおり報告します。</t>
    <phoneticPr fontId="4"/>
  </si>
  <si>
    <t>施設番号（保健所記入欄）</t>
    <rPh sb="0" eb="4">
      <t>シセツバンゴウ</t>
    </rPh>
    <rPh sb="5" eb="11">
      <t>ホケンジョキニュウラン</t>
    </rPh>
    <phoneticPr fontId="3"/>
  </si>
  <si>
    <t>日本食品標準成分表_2015</t>
    <rPh sb="0" eb="4">
      <t>ニホンショクヒン</t>
    </rPh>
    <rPh sb="4" eb="9">
      <t>ヒョウジュンセイブンヒョウ</t>
    </rPh>
    <phoneticPr fontId="4"/>
  </si>
  <si>
    <t>日本食品標準成分表_2020</t>
    <rPh sb="0" eb="4">
      <t>ニホンショクヒン</t>
    </rPh>
    <rPh sb="4" eb="9">
      <t>ヒョウジュンセイブンヒョウ</t>
    </rPh>
    <phoneticPr fontId="4"/>
  </si>
  <si>
    <t>日本食品標準成分表_その他</t>
    <rPh sb="0" eb="4">
      <t>ニホンショクヒン</t>
    </rPh>
    <rPh sb="4" eb="9">
      <t>ヒョウジュンセイブンヒョウ</t>
    </rPh>
    <rPh sb="12" eb="13">
      <t>タ</t>
    </rPh>
    <phoneticPr fontId="4"/>
  </si>
  <si>
    <t>日本食品標準成分表_その他詳細</t>
    <rPh sb="0" eb="4">
      <t>ニホンショクヒン</t>
    </rPh>
    <rPh sb="4" eb="9">
      <t>ヒョウジュンセイブンヒョウ</t>
    </rPh>
    <rPh sb="12" eb="15">
      <t>タショウサイ</t>
    </rPh>
    <phoneticPr fontId="4"/>
  </si>
  <si>
    <t>2015年版（七訂）</t>
    <rPh sb="4" eb="6">
      <t>ネンバン</t>
    </rPh>
    <rPh sb="7" eb="8">
      <t>ナナ</t>
    </rPh>
    <rPh sb="8" eb="9">
      <t>テイ</t>
    </rPh>
    <phoneticPr fontId="3"/>
  </si>
  <si>
    <t>栄養量の算出に使用している
日本食品標準成分表</t>
    <phoneticPr fontId="4"/>
  </si>
  <si>
    <t>2020年版（八訂）</t>
    <rPh sb="4" eb="6">
      <t>ネンバン</t>
    </rPh>
    <rPh sb="7" eb="8">
      <t>ハチ</t>
    </rPh>
    <rPh sb="8" eb="9">
      <t>テイ</t>
    </rPh>
    <phoneticPr fontId="3"/>
  </si>
  <si>
    <t>日</t>
    <rPh sb="0" eb="1">
      <t>ニチ</t>
    </rPh>
    <phoneticPr fontId="3"/>
  </si>
  <si>
    <t>・</t>
  </si>
  <si>
    <t>敷地内禁煙</t>
    <rPh sb="0" eb="2">
      <t>シキチ</t>
    </rPh>
    <rPh sb="2" eb="3">
      <t>ナイ</t>
    </rPh>
    <rPh sb="3" eb="5">
      <t>キンエン</t>
    </rPh>
    <phoneticPr fontId="3"/>
  </si>
  <si>
    <t>屋内禁煙</t>
    <rPh sb="0" eb="2">
      <t>オクナイ</t>
    </rPh>
    <rPh sb="2" eb="4">
      <t>キンエン</t>
    </rPh>
    <phoneticPr fontId="3"/>
  </si>
  <si>
    <t>喫煙専用室設置</t>
    <rPh sb="0" eb="2">
      <t>キツエン</t>
    </rPh>
    <rPh sb="2" eb="5">
      <t>センヨウシツ</t>
    </rPh>
    <rPh sb="5" eb="7">
      <t>セッチ</t>
    </rPh>
    <phoneticPr fontId="3"/>
  </si>
  <si>
    <t>E-mail</t>
    <phoneticPr fontId="7" type="Hiragana" alignment="center"/>
  </si>
  <si>
    <t>栄養サポートチーム加算</t>
    <rPh sb="0" eb="2">
      <t>エイヨウ</t>
    </rPh>
    <rPh sb="9" eb="11">
      <t>カサン</t>
    </rPh>
    <phoneticPr fontId="4"/>
  </si>
  <si>
    <t>有</t>
    <rPh sb="0" eb="1">
      <t>アリ</t>
    </rPh>
    <phoneticPr fontId="4"/>
  </si>
  <si>
    <t>摂食嚥下機能回復体制加算</t>
    <rPh sb="0" eb="2">
      <t>セッショク</t>
    </rPh>
    <rPh sb="2" eb="4">
      <t>エンゲ</t>
    </rPh>
    <rPh sb="4" eb="6">
      <t>キノウ</t>
    </rPh>
    <rPh sb="6" eb="8">
      <t>カイフク</t>
    </rPh>
    <rPh sb="8" eb="10">
      <t>タイセイ</t>
    </rPh>
    <rPh sb="10" eb="12">
      <t>カサン</t>
    </rPh>
    <phoneticPr fontId="3"/>
  </si>
  <si>
    <t>【介護老人保健施設・介護医療院・老人福祉施設・社会福祉施設・有料老人ホーム・サービス付き高齢者住宅】</t>
    <rPh sb="1" eb="3">
      <t>カイゴ</t>
    </rPh>
    <rPh sb="3" eb="5">
      <t>ロウジン</t>
    </rPh>
    <rPh sb="5" eb="7">
      <t>ホケン</t>
    </rPh>
    <rPh sb="7" eb="9">
      <t>シセツ</t>
    </rPh>
    <rPh sb="16" eb="18">
      <t>ロウジン</t>
    </rPh>
    <rPh sb="18" eb="20">
      <t>フクシ</t>
    </rPh>
    <rPh sb="20" eb="22">
      <t>シセツ</t>
    </rPh>
    <rPh sb="23" eb="25">
      <t>シャカイ</t>
    </rPh>
    <rPh sb="25" eb="27">
      <t>フクシ</t>
    </rPh>
    <rPh sb="27" eb="29">
      <t>シセツ</t>
    </rPh>
    <phoneticPr fontId="4"/>
  </si>
  <si>
    <t>栄養マネジメント強化加算</t>
    <rPh sb="0" eb="2">
      <t>エイヨウ</t>
    </rPh>
    <rPh sb="8" eb="10">
      <t>キョウカ</t>
    </rPh>
    <rPh sb="10" eb="12">
      <t>カサン</t>
    </rPh>
    <phoneticPr fontId="3"/>
  </si>
  <si>
    <t>経口移行加算</t>
    <rPh sb="0" eb="2">
      <t>ケイコウ</t>
    </rPh>
    <rPh sb="2" eb="4">
      <t>イコウ</t>
    </rPh>
    <rPh sb="4" eb="6">
      <t>カサン</t>
    </rPh>
    <phoneticPr fontId="4"/>
  </si>
  <si>
    <t>経口維持加算</t>
    <rPh sb="0" eb="2">
      <t>ケイコウ</t>
    </rPh>
    <rPh sb="2" eb="4">
      <t>イジ</t>
    </rPh>
    <rPh sb="4" eb="6">
      <t>カサン</t>
    </rPh>
    <phoneticPr fontId="4"/>
  </si>
  <si>
    <t>無</t>
    <rPh sb="0" eb="1">
      <t>ナシ</t>
    </rPh>
    <phoneticPr fontId="4"/>
  </si>
  <si>
    <t>Ⅰ及びⅡ</t>
    <phoneticPr fontId="3"/>
  </si>
  <si>
    <t>宛先保健所</t>
    <phoneticPr fontId="4"/>
  </si>
  <si>
    <t>その他（</t>
    <rPh sb="2" eb="3">
      <t>タ</t>
    </rPh>
    <phoneticPr fontId="3"/>
  </si>
  <si>
    <t>）</t>
    <phoneticPr fontId="3"/>
  </si>
  <si>
    <t>敷地内禁煙：屋内及び敷地内すべてが禁煙　屋内禁煙：屋内はすべて禁煙</t>
    <phoneticPr fontId="3"/>
  </si>
  <si>
    <t>喫煙専用室設置：屋内に技術的基準を満たした喫煙専用室を設置</t>
    <phoneticPr fontId="3"/>
  </si>
  <si>
    <t>（2023.5.31改訂）</t>
    <phoneticPr fontId="7" type="Hiragana" alignment="center"/>
  </si>
  <si>
    <t>脂質エネルギー比</t>
    <rPh sb="0" eb="2">
      <t>シシツ</t>
    </rPh>
    <rPh sb="7" eb="8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</si>
</sst>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;[Red]\-#,##0.0"/>
    <numFmt numFmtId="177" formatCode="000\-0000"/>
    <numFmt numFmtId="178" formatCode="0_ "/>
    <numFmt numFmtId="179" formatCode="0.0_ ;[Red]\-0.0\ "/>
    <numFmt numFmtId="180" formatCode="#,##0_);[Red]\(#,##0\)"/>
    <numFmt numFmtId="181" formatCode="#,##0_ "/>
    <numFmt numFmtId="182" formatCode="000\-000\-0000"/>
    <numFmt numFmtId="183" formatCode="#,##0.0"/>
  </numFmts>
  <fonts count="23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vertAlign val="subscript"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36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sz val="13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 tint="-0.34995574816125979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583">
    <xf numFmtId="0" fontId="0" fillId="0" borderId="0" xfId="0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vertical="center" wrapText="1"/>
      <protection locked="0"/>
    </xf>
    <xf numFmtId="181" fontId="5" fillId="0" borderId="21" xfId="1" applyNumberFormat="1" applyFont="1" applyBorder="1" applyProtection="1">
      <alignment vertical="center"/>
      <protection locked="0"/>
    </xf>
    <xf numFmtId="176" fontId="5" fillId="0" borderId="21" xfId="1" applyNumberFormat="1" applyFont="1" applyBorder="1" applyProtection="1">
      <alignment vertical="center"/>
      <protection locked="0"/>
    </xf>
    <xf numFmtId="176" fontId="5" fillId="2" borderId="21" xfId="1" applyNumberFormat="1" applyFont="1" applyFill="1" applyBorder="1" applyProtection="1">
      <alignment vertical="center"/>
    </xf>
    <xf numFmtId="176" fontId="5" fillId="2" borderId="44" xfId="1" applyNumberFormat="1" applyFont="1" applyFill="1" applyBorder="1" applyProtection="1">
      <alignment vertical="center"/>
    </xf>
    <xf numFmtId="0" fontId="11" fillId="0" borderId="0" xfId="0" applyFont="1">
      <alignment vertical="center"/>
    </xf>
    <xf numFmtId="0" fontId="0" fillId="5" borderId="21" xfId="0" applyFill="1" applyBorder="1">
      <alignment vertical="center"/>
    </xf>
    <xf numFmtId="0" fontId="0" fillId="0" borderId="21" xfId="0" applyBorder="1">
      <alignment vertical="center"/>
    </xf>
    <xf numFmtId="182" fontId="0" fillId="0" borderId="21" xfId="0" applyNumberFormat="1" applyBorder="1">
      <alignment vertical="center"/>
    </xf>
    <xf numFmtId="38" fontId="0" fillId="0" borderId="21" xfId="0" applyNumberFormat="1" applyBorder="1">
      <alignment vertical="center"/>
    </xf>
    <xf numFmtId="40" fontId="0" fillId="0" borderId="21" xfId="0" applyNumberFormat="1" applyBorder="1">
      <alignment vertical="center"/>
    </xf>
    <xf numFmtId="183" fontId="0" fillId="0" borderId="21" xfId="0" applyNumberFormat="1" applyBorder="1">
      <alignment vertical="center"/>
    </xf>
    <xf numFmtId="0" fontId="13" fillId="0" borderId="0" xfId="2" applyFont="1">
      <alignment vertical="center"/>
    </xf>
    <xf numFmtId="0" fontId="15" fillId="0" borderId="0" xfId="2" applyFont="1">
      <alignment vertical="center"/>
    </xf>
    <xf numFmtId="0" fontId="9" fillId="0" borderId="0" xfId="2" applyFont="1">
      <alignment vertical="center"/>
    </xf>
    <xf numFmtId="0" fontId="12" fillId="0" borderId="0" xfId="2" applyFont="1" applyAlignment="1">
      <alignment horizontal="left" vertical="center" shrinkToFit="1"/>
    </xf>
    <xf numFmtId="0" fontId="13" fillId="3" borderId="0" xfId="2" applyFont="1" applyFill="1" applyAlignment="1" applyProtection="1">
      <alignment horizontal="center" vertical="center" shrinkToFit="1"/>
      <protection locked="0"/>
    </xf>
    <xf numFmtId="0" fontId="13" fillId="0" borderId="0" xfId="2" applyFont="1" applyAlignment="1">
      <alignment vertical="center" shrinkToFit="1"/>
    </xf>
    <xf numFmtId="0" fontId="13" fillId="0" borderId="0" xfId="2" applyFont="1" applyAlignment="1">
      <alignment horizontal="center" vertical="center" shrinkToFit="1"/>
    </xf>
    <xf numFmtId="0" fontId="12" fillId="0" borderId="1" xfId="2" applyFont="1" applyBorder="1" applyAlignment="1">
      <alignment horizontal="left" vertical="center" shrinkToFit="1"/>
    </xf>
    <xf numFmtId="0" fontId="12" fillId="0" borderId="7" xfId="2" applyFont="1" applyBorder="1" applyAlignment="1">
      <alignment horizontal="left" vertical="center" shrinkToFit="1"/>
    </xf>
    <xf numFmtId="0" fontId="13" fillId="0" borderId="12" xfId="2" applyFont="1" applyBorder="1" applyAlignment="1">
      <alignment vertical="center" shrinkToFit="1"/>
    </xf>
    <xf numFmtId="0" fontId="13" fillId="0" borderId="6" xfId="2" applyFont="1" applyBorder="1" applyAlignment="1">
      <alignment vertical="center" wrapText="1" shrinkToFit="1"/>
    </xf>
    <xf numFmtId="0" fontId="13" fillId="0" borderId="7" xfId="2" applyFont="1" applyBorder="1" applyAlignment="1">
      <alignment vertical="center" wrapText="1" shrinkToFit="1"/>
    </xf>
    <xf numFmtId="0" fontId="13" fillId="0" borderId="13" xfId="2" applyFont="1" applyBorder="1" applyAlignment="1">
      <alignment vertical="center" shrinkToFit="1"/>
    </xf>
    <xf numFmtId="0" fontId="13" fillId="0" borderId="14" xfId="2" applyFont="1" applyBorder="1" applyAlignment="1">
      <alignment vertical="center" shrinkToFit="1"/>
    </xf>
    <xf numFmtId="0" fontId="9" fillId="0" borderId="4" xfId="2" applyFont="1" applyBorder="1" applyAlignment="1">
      <alignment vertical="center" shrinkToFit="1"/>
    </xf>
    <xf numFmtId="0" fontId="13" fillId="4" borderId="21" xfId="2" applyFont="1" applyFill="1" applyBorder="1" applyAlignment="1" applyProtection="1">
      <alignment horizontal="center" vertical="center" shrinkToFit="1"/>
      <protection locked="0"/>
    </xf>
    <xf numFmtId="0" fontId="13" fillId="0" borderId="4" xfId="2" applyFont="1" applyBorder="1" applyAlignment="1">
      <alignment vertical="center" shrinkToFit="1"/>
    </xf>
    <xf numFmtId="0" fontId="13" fillId="0" borderId="3" xfId="2" applyFont="1" applyBorder="1" applyAlignment="1">
      <alignment vertical="center" shrinkToFit="1"/>
    </xf>
    <xf numFmtId="0" fontId="13" fillId="0" borderId="18" xfId="2" applyFont="1" applyBorder="1" applyAlignment="1">
      <alignment vertical="center" shrinkToFit="1"/>
    </xf>
    <xf numFmtId="0" fontId="13" fillId="0" borderId="19" xfId="2" applyFont="1" applyBorder="1" applyAlignment="1">
      <alignment vertical="center" shrinkToFit="1"/>
    </xf>
    <xf numFmtId="0" fontId="13" fillId="0" borderId="7" xfId="2" applyFont="1" applyBorder="1" applyAlignment="1">
      <alignment vertical="center" shrinkToFit="1"/>
    </xf>
    <xf numFmtId="0" fontId="13" fillId="0" borderId="8" xfId="2" applyFont="1" applyBorder="1" applyAlignment="1">
      <alignment vertical="center" shrinkToFit="1"/>
    </xf>
    <xf numFmtId="0" fontId="13" fillId="0" borderId="4" xfId="2" applyFont="1" applyBorder="1" applyAlignment="1">
      <alignment horizontal="center" vertical="center" shrinkToFit="1"/>
    </xf>
    <xf numFmtId="0" fontId="13" fillId="0" borderId="5" xfId="2" applyFont="1" applyBorder="1" applyAlignment="1">
      <alignment vertical="center" shrinkToFit="1"/>
    </xf>
    <xf numFmtId="0" fontId="13" fillId="0" borderId="1" xfId="2" applyFont="1" applyBorder="1" applyAlignment="1">
      <alignment vertical="center" shrinkToFit="1"/>
    </xf>
    <xf numFmtId="0" fontId="13" fillId="0" borderId="0" xfId="2" applyFont="1" applyAlignment="1">
      <alignment horizontal="right" vertical="center" shrinkToFit="1"/>
    </xf>
    <xf numFmtId="1" fontId="13" fillId="4" borderId="21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2" applyFont="1" applyAlignment="1">
      <alignment horizontal="left" vertical="center" shrinkToFit="1"/>
    </xf>
    <xf numFmtId="0" fontId="13" fillId="0" borderId="22" xfId="2" applyFont="1" applyBorder="1" applyAlignment="1">
      <alignment vertical="center" shrinkToFit="1"/>
    </xf>
    <xf numFmtId="0" fontId="13" fillId="0" borderId="32" xfId="2" applyFont="1" applyBorder="1" applyAlignment="1">
      <alignment vertical="center" shrinkToFit="1"/>
    </xf>
    <xf numFmtId="0" fontId="13" fillId="0" borderId="33" xfId="2" applyFont="1" applyBorder="1" applyAlignment="1">
      <alignment vertical="center" shrinkToFit="1"/>
    </xf>
    <xf numFmtId="0" fontId="13" fillId="0" borderId="28" xfId="2" applyFont="1" applyBorder="1" applyAlignment="1">
      <alignment vertical="center" shrinkToFit="1"/>
    </xf>
    <xf numFmtId="0" fontId="13" fillId="0" borderId="29" xfId="2" applyFont="1" applyBorder="1" applyAlignment="1">
      <alignment vertical="center" shrinkToFit="1"/>
    </xf>
    <xf numFmtId="0" fontId="13" fillId="0" borderId="5" xfId="2" applyFont="1" applyBorder="1" applyAlignment="1">
      <alignment horizontal="left" vertical="center" shrinkToFit="1"/>
    </xf>
    <xf numFmtId="0" fontId="13" fillId="0" borderId="36" xfId="2" applyFont="1" applyBorder="1" applyAlignment="1">
      <alignment vertical="center" shrinkToFit="1"/>
    </xf>
    <xf numFmtId="0" fontId="13" fillId="0" borderId="31" xfId="2" applyFont="1" applyBorder="1" applyAlignment="1">
      <alignment horizontal="left" vertical="center" shrinkToFit="1"/>
    </xf>
    <xf numFmtId="38" fontId="13" fillId="2" borderId="28" xfId="1" applyFont="1" applyFill="1" applyBorder="1" applyAlignment="1" applyProtection="1">
      <alignment horizontal="center" vertical="center" shrinkToFit="1"/>
    </xf>
    <xf numFmtId="0" fontId="13" fillId="0" borderId="30" xfId="2" applyFont="1" applyBorder="1" applyAlignment="1">
      <alignment vertical="center" shrinkToFit="1"/>
    </xf>
    <xf numFmtId="0" fontId="13" fillId="0" borderId="31" xfId="2" applyFont="1" applyBorder="1" applyAlignment="1">
      <alignment vertical="center" shrinkToFit="1"/>
    </xf>
    <xf numFmtId="0" fontId="18" fillId="0" borderId="30" xfId="2" applyFont="1" applyBorder="1" applyAlignment="1">
      <alignment horizontal="center" vertical="center" shrinkToFit="1"/>
    </xf>
    <xf numFmtId="0" fontId="13" fillId="0" borderId="6" xfId="2" applyFont="1" applyBorder="1" applyAlignment="1">
      <alignment horizontal="left" vertical="center" shrinkToFit="1"/>
    </xf>
    <xf numFmtId="0" fontId="13" fillId="0" borderId="7" xfId="2" applyFont="1" applyBorder="1" applyAlignment="1">
      <alignment horizontal="left" vertical="center" shrinkToFit="1"/>
    </xf>
    <xf numFmtId="0" fontId="13" fillId="0" borderId="41" xfId="2" applyFont="1" applyBorder="1" applyAlignment="1">
      <alignment vertical="center" shrinkToFit="1"/>
    </xf>
    <xf numFmtId="0" fontId="13" fillId="0" borderId="40" xfId="2" applyFont="1" applyBorder="1" applyAlignment="1">
      <alignment vertical="center" shrinkToFit="1"/>
    </xf>
    <xf numFmtId="0" fontId="13" fillId="0" borderId="40" xfId="2" applyFont="1" applyBorder="1" applyAlignment="1">
      <alignment horizontal="center" vertical="center" shrinkToFit="1"/>
    </xf>
    <xf numFmtId="0" fontId="13" fillId="0" borderId="26" xfId="2" applyFont="1" applyBorder="1" applyAlignment="1">
      <alignment vertical="center" shrinkToFit="1"/>
    </xf>
    <xf numFmtId="0" fontId="19" fillId="0" borderId="40" xfId="2" applyFont="1" applyBorder="1" applyAlignment="1">
      <alignment vertical="center" shrinkToFit="1"/>
    </xf>
    <xf numFmtId="0" fontId="13" fillId="4" borderId="43" xfId="2" applyFont="1" applyFill="1" applyBorder="1" applyAlignment="1" applyProtection="1">
      <alignment horizontal="center" vertical="center" shrinkToFit="1"/>
      <protection locked="0"/>
    </xf>
    <xf numFmtId="0" fontId="9" fillId="0" borderId="46" xfId="2" applyFont="1" applyBorder="1" applyAlignment="1">
      <alignment horizontal="center" vertical="center"/>
    </xf>
    <xf numFmtId="0" fontId="9" fillId="0" borderId="46" xfId="2" applyFont="1" applyBorder="1">
      <alignment vertical="center"/>
    </xf>
    <xf numFmtId="0" fontId="4" fillId="0" borderId="46" xfId="2" applyFont="1" applyBorder="1" applyAlignment="1">
      <alignment vertical="center" shrinkToFit="1"/>
    </xf>
    <xf numFmtId="0" fontId="4" fillId="0" borderId="46" xfId="2" applyFont="1" applyBorder="1" applyAlignment="1">
      <alignment horizontal="left" vertical="center" shrinkToFit="1"/>
    </xf>
    <xf numFmtId="0" fontId="4" fillId="0" borderId="47" xfId="2" applyFont="1" applyBorder="1" applyAlignment="1">
      <alignment vertical="center" shrinkToFit="1"/>
    </xf>
    <xf numFmtId="0" fontId="13" fillId="4" borderId="44" xfId="2" applyFont="1" applyFill="1" applyBorder="1" applyAlignment="1" applyProtection="1">
      <alignment horizontal="center" vertical="center" shrinkToFit="1"/>
      <protection locked="0"/>
    </xf>
    <xf numFmtId="0" fontId="13" fillId="0" borderId="7" xfId="2" applyFont="1" applyBorder="1" applyAlignment="1">
      <alignment horizontal="right" vertical="center" shrinkToFit="1"/>
    </xf>
    <xf numFmtId="0" fontId="13" fillId="0" borderId="2" xfId="2" applyFont="1" applyBorder="1" applyAlignment="1">
      <alignment vertical="center" shrinkToFit="1"/>
    </xf>
    <xf numFmtId="0" fontId="13" fillId="0" borderId="6" xfId="2" applyFont="1" applyBorder="1" applyAlignment="1">
      <alignment vertical="center" shrinkToFit="1"/>
    </xf>
    <xf numFmtId="0" fontId="19" fillId="0" borderId="18" xfId="2" applyFont="1" applyBorder="1" applyAlignment="1">
      <alignment vertical="center" shrinkToFit="1"/>
    </xf>
    <xf numFmtId="0" fontId="20" fillId="0" borderId="18" xfId="2" applyFont="1" applyBorder="1" applyAlignment="1">
      <alignment vertical="center" shrinkToFit="1"/>
    </xf>
    <xf numFmtId="0" fontId="13" fillId="0" borderId="10" xfId="2" applyFont="1" applyBorder="1" applyAlignment="1">
      <alignment vertical="center" shrinkToFit="1"/>
    </xf>
    <xf numFmtId="0" fontId="13" fillId="0" borderId="11" xfId="2" applyFont="1" applyBorder="1" applyAlignment="1">
      <alignment vertical="center" shrinkToFit="1"/>
    </xf>
    <xf numFmtId="0" fontId="13" fillId="0" borderId="35" xfId="2" applyFont="1" applyBorder="1" applyAlignment="1">
      <alignment vertical="center" shrinkToFit="1"/>
    </xf>
    <xf numFmtId="0" fontId="13" fillId="0" borderId="38" xfId="2" applyFont="1" applyBorder="1" applyAlignment="1">
      <alignment vertical="center" shrinkToFit="1"/>
    </xf>
    <xf numFmtId="0" fontId="13" fillId="0" borderId="7" xfId="2" applyFont="1" applyBorder="1" applyAlignment="1">
      <alignment horizontal="center" vertical="center" shrinkToFit="1"/>
    </xf>
    <xf numFmtId="0" fontId="4" fillId="0" borderId="0" xfId="2" applyFont="1">
      <alignment vertical="center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 shrinkToFit="1"/>
    </xf>
    <xf numFmtId="0" fontId="4" fillId="0" borderId="0" xfId="2" applyFont="1" applyAlignment="1">
      <alignment vertical="center" shrinkToFit="1"/>
    </xf>
    <xf numFmtId="0" fontId="4" fillId="0" borderId="0" xfId="2" applyFont="1" applyAlignment="1">
      <alignment horizontal="right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21" fillId="0" borderId="0" xfId="2" applyFont="1">
      <alignment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3" xfId="0" applyFont="1" applyBorder="1" applyAlignment="1">
      <alignment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9" fillId="0" borderId="4" xfId="2" applyFont="1" applyBorder="1">
      <alignment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 shrinkToFit="1"/>
    </xf>
    <xf numFmtId="0" fontId="13" fillId="0" borderId="2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176" fontId="13" fillId="4" borderId="21" xfId="1" applyNumberFormat="1" applyFont="1" applyFill="1" applyBorder="1" applyAlignment="1" applyProtection="1">
      <alignment horizontal="right" vertical="center" shrinkToFit="1"/>
      <protection locked="0"/>
    </xf>
    <xf numFmtId="179" fontId="13" fillId="2" borderId="11" xfId="2" applyNumberFormat="1" applyFont="1" applyFill="1" applyBorder="1" applyAlignment="1">
      <alignment vertical="center" shrinkToFit="1"/>
    </xf>
    <xf numFmtId="0" fontId="22" fillId="0" borderId="4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179" fontId="13" fillId="2" borderId="1" xfId="2" applyNumberFormat="1" applyFont="1" applyFill="1" applyBorder="1" applyAlignment="1">
      <alignment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25" xfId="0" applyFont="1" applyBorder="1" applyAlignment="1">
      <alignment vertical="center" shrinkToFit="1"/>
    </xf>
    <xf numFmtId="0" fontId="13" fillId="0" borderId="40" xfId="0" applyFont="1" applyBorder="1" applyAlignment="1">
      <alignment horizontal="right" vertical="center" shrinkToFit="1"/>
    </xf>
    <xf numFmtId="38" fontId="13" fillId="4" borderId="26" xfId="1" applyFont="1" applyFill="1" applyBorder="1" applyAlignment="1" applyProtection="1">
      <alignment horizontal="center" vertical="center" shrinkToFit="1"/>
      <protection locked="0"/>
    </xf>
    <xf numFmtId="0" fontId="13" fillId="0" borderId="40" xfId="0" applyFont="1" applyBorder="1" applyAlignment="1">
      <alignment vertical="center" shrinkToFit="1"/>
    </xf>
    <xf numFmtId="38" fontId="13" fillId="4" borderId="21" xfId="1" applyFont="1" applyFill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>
      <alignment vertical="center" shrinkToFit="1"/>
    </xf>
    <xf numFmtId="0" fontId="13" fillId="0" borderId="40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26" xfId="0" applyFont="1" applyBorder="1" applyAlignment="1">
      <alignment horizontal="center" vertical="center" shrinkToFi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2" fillId="0" borderId="0" xfId="2" applyFont="1" applyAlignment="1">
      <alignment vertical="top" shrinkToFit="1"/>
    </xf>
    <xf numFmtId="0" fontId="12" fillId="0" borderId="1" xfId="2" applyFont="1" applyBorder="1" applyAlignment="1">
      <alignment vertical="top" shrinkToFit="1"/>
    </xf>
    <xf numFmtId="0" fontId="13" fillId="0" borderId="0" xfId="2" applyFont="1" applyAlignment="1">
      <alignment horizontal="left" vertical="center"/>
    </xf>
    <xf numFmtId="0" fontId="12" fillId="0" borderId="0" xfId="2" applyFont="1" applyAlignment="1">
      <alignment wrapText="1" shrinkToFit="1"/>
    </xf>
    <xf numFmtId="0" fontId="12" fillId="0" borderId="7" xfId="2" applyFont="1" applyBorder="1" applyAlignment="1">
      <alignment wrapText="1" shrinkToFit="1"/>
    </xf>
    <xf numFmtId="0" fontId="13" fillId="0" borderId="13" xfId="2" applyFont="1" applyBorder="1" applyAlignment="1">
      <alignment horizontal="left" vertical="center"/>
    </xf>
    <xf numFmtId="0" fontId="13" fillId="0" borderId="13" xfId="2" applyFont="1" applyBorder="1">
      <alignment vertical="center"/>
    </xf>
    <xf numFmtId="0" fontId="13" fillId="0" borderId="14" xfId="2" applyFont="1" applyBorder="1">
      <alignment vertical="center"/>
    </xf>
    <xf numFmtId="0" fontId="13" fillId="0" borderId="20" xfId="2" applyFont="1" applyBorder="1">
      <alignment vertical="center"/>
    </xf>
    <xf numFmtId="0" fontId="13" fillId="0" borderId="18" xfId="2" applyFont="1" applyBorder="1" applyAlignment="1">
      <alignment horizontal="left" vertical="center"/>
    </xf>
    <xf numFmtId="0" fontId="13" fillId="0" borderId="18" xfId="2" applyFont="1" applyBorder="1">
      <alignment vertical="center"/>
    </xf>
    <xf numFmtId="0" fontId="13" fillId="0" borderId="19" xfId="2" applyFont="1" applyBorder="1">
      <alignment vertical="center"/>
    </xf>
    <xf numFmtId="0" fontId="13" fillId="0" borderId="48" xfId="2" applyFont="1" applyBorder="1" applyAlignment="1">
      <alignment vertical="center" shrinkToFit="1"/>
    </xf>
    <xf numFmtId="0" fontId="13" fillId="0" borderId="49" xfId="2" applyFont="1" applyBorder="1" applyAlignment="1">
      <alignment vertical="center" shrinkToFit="1"/>
    </xf>
    <xf numFmtId="0" fontId="13" fillId="0" borderId="50" xfId="2" applyFont="1" applyBorder="1" applyAlignment="1" applyProtection="1">
      <alignment horizontal="center" vertical="center" shrinkToFit="1"/>
      <protection locked="0"/>
    </xf>
    <xf numFmtId="0" fontId="9" fillId="0" borderId="0" xfId="2" applyFont="1" applyAlignment="1">
      <alignment vertical="center" shrinkToFit="1"/>
    </xf>
    <xf numFmtId="0" fontId="13" fillId="6" borderId="1" xfId="2" applyFont="1" applyFill="1" applyBorder="1">
      <alignment vertical="center"/>
    </xf>
    <xf numFmtId="0" fontId="15" fillId="6" borderId="0" xfId="2" applyFont="1" applyFill="1">
      <alignment vertical="center"/>
    </xf>
    <xf numFmtId="0" fontId="0" fillId="6" borderId="1" xfId="2" applyFont="1" applyFill="1" applyBorder="1">
      <alignment vertical="center"/>
    </xf>
    <xf numFmtId="0" fontId="13" fillId="6" borderId="2" xfId="2" applyFont="1" applyFill="1" applyBorder="1">
      <alignment vertical="center"/>
    </xf>
    <xf numFmtId="0" fontId="15" fillId="6" borderId="4" xfId="2" applyFont="1" applyFill="1" applyBorder="1">
      <alignment vertical="center"/>
    </xf>
    <xf numFmtId="0" fontId="0" fillId="6" borderId="3" xfId="2" applyFont="1" applyFill="1" applyBorder="1">
      <alignment vertical="center"/>
    </xf>
    <xf numFmtId="0" fontId="12" fillId="6" borderId="6" xfId="2" applyFont="1" applyFill="1" applyBorder="1" applyAlignment="1">
      <alignment horizontal="right" vertical="center"/>
    </xf>
    <xf numFmtId="0" fontId="13" fillId="6" borderId="7" xfId="2" applyFont="1" applyFill="1" applyBorder="1" applyAlignment="1">
      <alignment horizontal="right" vertical="center"/>
    </xf>
    <xf numFmtId="176" fontId="13" fillId="0" borderId="40" xfId="1" applyNumberFormat="1" applyFont="1" applyFill="1" applyBorder="1" applyAlignment="1" applyProtection="1">
      <alignment horizontal="right" vertical="center" shrinkToFit="1"/>
      <protection locked="0"/>
    </xf>
    <xf numFmtId="0" fontId="0" fillId="7" borderId="21" xfId="3" applyFont="1" applyFill="1" applyBorder="1">
      <alignment vertical="center"/>
    </xf>
    <xf numFmtId="0" fontId="0" fillId="0" borderId="21" xfId="3" applyFont="1" applyBorder="1">
      <alignment vertical="center"/>
    </xf>
    <xf numFmtId="0" fontId="0" fillId="0" borderId="0" xfId="3" applyFont="1">
      <alignment vertical="center"/>
    </xf>
    <xf numFmtId="38" fontId="13" fillId="0" borderId="40" xfId="1" applyFont="1" applyFill="1" applyBorder="1" applyAlignment="1" applyProtection="1">
      <alignment horizontal="right" vertical="center" shrinkToFit="1"/>
      <protection locked="0"/>
    </xf>
    <xf numFmtId="0" fontId="9" fillId="0" borderId="40" xfId="2" applyFont="1" applyBorder="1">
      <alignment vertical="center"/>
    </xf>
    <xf numFmtId="0" fontId="13" fillId="6" borderId="0" xfId="2" applyFont="1" applyFill="1">
      <alignment vertical="center"/>
    </xf>
    <xf numFmtId="0" fontId="13" fillId="6" borderId="7" xfId="2" applyFont="1" applyFill="1" applyBorder="1" applyAlignment="1">
      <alignment horizontal="center" vertical="center" shrinkToFit="1"/>
    </xf>
    <xf numFmtId="0" fontId="13" fillId="6" borderId="8" xfId="2" applyFont="1" applyFill="1" applyBorder="1" applyAlignment="1">
      <alignment horizontal="center" vertical="center" shrinkToFit="1"/>
    </xf>
    <xf numFmtId="0" fontId="13" fillId="0" borderId="2" xfId="2" applyFont="1" applyBorder="1" applyAlignment="1">
      <alignment vertical="center" shrinkToFit="1"/>
    </xf>
    <xf numFmtId="0" fontId="13" fillId="0" borderId="4" xfId="2" applyFont="1" applyBorder="1" applyAlignment="1">
      <alignment vertical="center" shrinkToFit="1"/>
    </xf>
    <xf numFmtId="0" fontId="13" fillId="0" borderId="4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left" vertical="center" shrinkToFit="1"/>
    </xf>
    <xf numFmtId="0" fontId="13" fillId="0" borderId="4" xfId="2" applyFont="1" applyBorder="1" applyAlignment="1">
      <alignment horizontal="left" vertical="center" shrinkToFit="1"/>
    </xf>
    <xf numFmtId="0" fontId="13" fillId="0" borderId="25" xfId="0" applyFont="1" applyBorder="1" applyAlignment="1">
      <alignment vertical="center" shrinkToFit="1"/>
    </xf>
    <xf numFmtId="0" fontId="13" fillId="0" borderId="40" xfId="0" applyFont="1" applyBorder="1" applyAlignment="1">
      <alignment vertical="center" shrinkToFit="1"/>
    </xf>
    <xf numFmtId="0" fontId="13" fillId="3" borderId="0" xfId="2" applyFont="1" applyFill="1" applyAlignment="1" applyProtection="1">
      <alignment horizontal="center" vertical="center" shrinkToFit="1"/>
      <protection locked="0"/>
    </xf>
    <xf numFmtId="0" fontId="17" fillId="0" borderId="21" xfId="2" applyFont="1" applyBorder="1" applyAlignment="1">
      <alignment horizontal="left" vertical="center" shrinkToFit="1"/>
    </xf>
    <xf numFmtId="0" fontId="12" fillId="0" borderId="21" xfId="2" applyFont="1" applyBorder="1" applyAlignment="1">
      <alignment horizontal="left" vertical="center" shrinkToFit="1"/>
    </xf>
    <xf numFmtId="0" fontId="1" fillId="6" borderId="2" xfId="2" applyFill="1" applyBorder="1" applyAlignment="1">
      <alignment horizontal="left" vertical="center" wrapText="1"/>
    </xf>
    <xf numFmtId="0" fontId="1" fillId="6" borderId="4" xfId="2" applyFill="1" applyBorder="1" applyAlignment="1">
      <alignment horizontal="left" vertical="center" wrapText="1"/>
    </xf>
    <xf numFmtId="0" fontId="1" fillId="6" borderId="3" xfId="2" applyFill="1" applyBorder="1" applyAlignment="1">
      <alignment horizontal="left" vertical="center" wrapText="1"/>
    </xf>
    <xf numFmtId="0" fontId="1" fillId="6" borderId="5" xfId="2" applyFill="1" applyBorder="1" applyAlignment="1">
      <alignment horizontal="left" vertical="center" wrapText="1"/>
    </xf>
    <xf numFmtId="0" fontId="1" fillId="6" borderId="0" xfId="2" applyFill="1" applyAlignment="1">
      <alignment horizontal="left" vertical="center" wrapText="1"/>
    </xf>
    <xf numFmtId="0" fontId="1" fillId="6" borderId="1" xfId="2" applyFill="1" applyBorder="1" applyAlignment="1">
      <alignment horizontal="left" vertical="center" wrapText="1"/>
    </xf>
    <xf numFmtId="0" fontId="1" fillId="6" borderId="6" xfId="2" applyFill="1" applyBorder="1" applyAlignment="1">
      <alignment horizontal="left" vertical="center" wrapText="1"/>
    </xf>
    <xf numFmtId="0" fontId="1" fillId="6" borderId="7" xfId="2" applyFill="1" applyBorder="1" applyAlignment="1">
      <alignment horizontal="left" vertical="center" wrapText="1"/>
    </xf>
    <xf numFmtId="0" fontId="1" fillId="6" borderId="8" xfId="2" applyFill="1" applyBorder="1" applyAlignment="1">
      <alignment horizontal="left" vertical="center" wrapText="1"/>
    </xf>
    <xf numFmtId="0" fontId="13" fillId="0" borderId="2" xfId="2" applyFont="1" applyBorder="1" applyAlignment="1">
      <alignment horizontal="center" vertical="center" wrapText="1" shrinkToFit="1"/>
    </xf>
    <xf numFmtId="0" fontId="13" fillId="0" borderId="5" xfId="2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shrinkToFit="1"/>
    </xf>
    <xf numFmtId="0" fontId="13" fillId="2" borderId="0" xfId="2" applyFont="1" applyFill="1" applyAlignment="1">
      <alignment horizontal="center" vertical="center" shrinkToFit="1"/>
    </xf>
    <xf numFmtId="0" fontId="13" fillId="0" borderId="6" xfId="2" applyFont="1" applyBorder="1" applyAlignment="1">
      <alignment horizontal="center" vertical="center" shrinkToFit="1"/>
    </xf>
    <xf numFmtId="0" fontId="13" fillId="0" borderId="8" xfId="2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textRotation="255" shrinkToFit="1"/>
    </xf>
    <xf numFmtId="0" fontId="13" fillId="0" borderId="3" xfId="2" applyFont="1" applyBorder="1" applyAlignment="1">
      <alignment horizontal="center" vertical="center" textRotation="255" shrinkToFit="1"/>
    </xf>
    <xf numFmtId="0" fontId="13" fillId="0" borderId="5" xfId="2" applyFont="1" applyBorder="1" applyAlignment="1">
      <alignment horizontal="center" vertical="center" textRotation="255" shrinkToFit="1"/>
    </xf>
    <xf numFmtId="0" fontId="13" fillId="0" borderId="1" xfId="2" applyFont="1" applyBorder="1" applyAlignment="1">
      <alignment horizontal="center" vertical="center" textRotation="255" shrinkToFit="1"/>
    </xf>
    <xf numFmtId="0" fontId="13" fillId="0" borderId="7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distributed" textRotation="255" wrapText="1"/>
    </xf>
    <xf numFmtId="0" fontId="14" fillId="0" borderId="3" xfId="2" applyFont="1" applyBorder="1" applyAlignment="1">
      <alignment horizontal="center" vertical="distributed" textRotation="255" wrapText="1"/>
    </xf>
    <xf numFmtId="0" fontId="14" fillId="0" borderId="5" xfId="2" applyFont="1" applyBorder="1" applyAlignment="1">
      <alignment horizontal="center" vertical="distributed" textRotation="255" wrapText="1"/>
    </xf>
    <xf numFmtId="0" fontId="14" fillId="0" borderId="1" xfId="2" applyFont="1" applyBorder="1" applyAlignment="1">
      <alignment horizontal="center" vertical="distributed" textRotation="255" wrapText="1"/>
    </xf>
    <xf numFmtId="0" fontId="13" fillId="0" borderId="2" xfId="2" applyFont="1" applyBorder="1" applyAlignment="1">
      <alignment horizontal="left" vertical="center" wrapText="1" shrinkToFit="1"/>
    </xf>
    <xf numFmtId="0" fontId="13" fillId="0" borderId="4" xfId="2" applyFont="1" applyBorder="1" applyAlignment="1">
      <alignment horizontal="left" vertical="center" wrapText="1" shrinkToFit="1"/>
    </xf>
    <xf numFmtId="0" fontId="13" fillId="0" borderId="3" xfId="2" applyFont="1" applyBorder="1" applyAlignment="1">
      <alignment horizontal="left" vertical="center" wrapText="1" shrinkToFit="1"/>
    </xf>
    <xf numFmtId="0" fontId="13" fillId="0" borderId="5" xfId="2" applyFont="1" applyBorder="1" applyAlignment="1">
      <alignment horizontal="left" vertical="center" wrapText="1" shrinkToFit="1"/>
    </xf>
    <xf numFmtId="0" fontId="13" fillId="0" borderId="0" xfId="2" applyFont="1" applyAlignment="1">
      <alignment horizontal="left" vertical="center" wrapText="1" shrinkToFit="1"/>
    </xf>
    <xf numFmtId="0" fontId="13" fillId="0" borderId="1" xfId="2" applyFont="1" applyBorder="1" applyAlignment="1">
      <alignment horizontal="left" vertical="center" wrapText="1" shrinkToFit="1"/>
    </xf>
    <xf numFmtId="0" fontId="13" fillId="0" borderId="6" xfId="2" applyFont="1" applyBorder="1" applyAlignment="1">
      <alignment horizontal="left" vertical="center" wrapText="1" shrinkToFit="1"/>
    </xf>
    <xf numFmtId="0" fontId="13" fillId="0" borderId="7" xfId="2" applyFont="1" applyBorder="1" applyAlignment="1">
      <alignment horizontal="left" vertical="center" wrapText="1" shrinkToFit="1"/>
    </xf>
    <xf numFmtId="0" fontId="13" fillId="0" borderId="8" xfId="2" applyFont="1" applyBorder="1" applyAlignment="1">
      <alignment horizontal="left" vertical="center" wrapText="1" shrinkToFit="1"/>
    </xf>
    <xf numFmtId="40" fontId="13" fillId="4" borderId="9" xfId="1" applyNumberFormat="1" applyFont="1" applyFill="1" applyBorder="1" applyAlignment="1" applyProtection="1">
      <alignment vertical="center" shrinkToFit="1"/>
      <protection locked="0"/>
    </xf>
    <xf numFmtId="40" fontId="13" fillId="4" borderId="11" xfId="1" applyNumberFormat="1" applyFont="1" applyFill="1" applyBorder="1" applyAlignment="1" applyProtection="1">
      <alignment vertical="center" shrinkToFit="1"/>
      <protection locked="0"/>
    </xf>
    <xf numFmtId="176" fontId="13" fillId="4" borderId="9" xfId="1" applyNumberFormat="1" applyFont="1" applyFill="1" applyBorder="1" applyAlignment="1" applyProtection="1">
      <alignment vertical="center" shrinkToFit="1"/>
      <protection locked="0"/>
    </xf>
    <xf numFmtId="176" fontId="13" fillId="4" borderId="11" xfId="1" applyNumberFormat="1" applyFont="1" applyFill="1" applyBorder="1" applyAlignment="1" applyProtection="1">
      <alignment vertical="center" shrinkToFit="1"/>
      <protection locked="0"/>
    </xf>
    <xf numFmtId="176" fontId="13" fillId="4" borderId="20" xfId="1" applyNumberFormat="1" applyFont="1" applyFill="1" applyBorder="1" applyAlignment="1" applyProtection="1">
      <alignment vertical="center" shrinkToFit="1"/>
      <protection locked="0"/>
    </xf>
    <xf numFmtId="176" fontId="13" fillId="4" borderId="19" xfId="1" applyNumberFormat="1" applyFont="1" applyFill="1" applyBorder="1" applyAlignment="1" applyProtection="1">
      <alignment vertical="center" shrinkToFit="1"/>
      <protection locked="0"/>
    </xf>
    <xf numFmtId="38" fontId="13" fillId="4" borderId="9" xfId="1" applyFont="1" applyFill="1" applyBorder="1" applyAlignment="1" applyProtection="1">
      <alignment vertical="center" shrinkToFit="1"/>
      <protection locked="0"/>
    </xf>
    <xf numFmtId="38" fontId="13" fillId="4" borderId="11" xfId="1" applyFont="1" applyFill="1" applyBorder="1" applyAlignment="1" applyProtection="1">
      <alignment vertical="center" shrinkToFit="1"/>
      <protection locked="0"/>
    </xf>
    <xf numFmtId="0" fontId="1" fillId="0" borderId="6" xfId="2" applyBorder="1" applyAlignment="1">
      <alignment vertical="center" shrinkToFit="1"/>
    </xf>
    <xf numFmtId="0" fontId="1" fillId="0" borderId="7" xfId="2" applyBorder="1" applyAlignment="1">
      <alignment vertical="center" shrinkToFit="1"/>
    </xf>
    <xf numFmtId="0" fontId="13" fillId="0" borderId="12" xfId="2" applyFont="1" applyBorder="1" applyAlignment="1">
      <alignment horizontal="left" vertical="center" shrinkToFit="1"/>
    </xf>
    <xf numFmtId="0" fontId="13" fillId="0" borderId="13" xfId="2" applyFont="1" applyBorder="1" applyAlignment="1">
      <alignment horizontal="left" vertical="center" shrinkToFit="1"/>
    </xf>
    <xf numFmtId="0" fontId="13" fillId="0" borderId="14" xfId="2" applyFont="1" applyBorder="1" applyAlignment="1">
      <alignment horizontal="left" vertical="center" shrinkToFit="1"/>
    </xf>
    <xf numFmtId="49" fontId="13" fillId="3" borderId="12" xfId="2" applyNumberFormat="1" applyFont="1" applyFill="1" applyBorder="1" applyAlignment="1" applyProtection="1">
      <alignment horizontal="left" vertical="center" shrinkToFit="1"/>
      <protection locked="0"/>
    </xf>
    <xf numFmtId="49" fontId="13" fillId="3" borderId="13" xfId="2" applyNumberFormat="1" applyFont="1" applyFill="1" applyBorder="1" applyAlignment="1" applyProtection="1">
      <alignment horizontal="left" vertical="center" shrinkToFit="1"/>
      <protection locked="0"/>
    </xf>
    <xf numFmtId="0" fontId="13" fillId="0" borderId="2" xfId="2" applyFont="1" applyBorder="1" applyAlignment="1">
      <alignment horizontal="distributed" vertical="center" wrapText="1" shrinkToFit="1"/>
    </xf>
    <xf numFmtId="0" fontId="13" fillId="0" borderId="4" xfId="2" applyFont="1" applyBorder="1" applyAlignment="1">
      <alignment horizontal="distributed" vertical="center" wrapText="1" shrinkToFit="1"/>
    </xf>
    <xf numFmtId="0" fontId="13" fillId="0" borderId="3" xfId="2" applyFont="1" applyBorder="1" applyAlignment="1">
      <alignment horizontal="distributed" vertical="center" wrapText="1" shrinkToFit="1"/>
    </xf>
    <xf numFmtId="177" fontId="13" fillId="4" borderId="13" xfId="2" applyNumberFormat="1" applyFont="1" applyFill="1" applyBorder="1" applyAlignment="1" applyProtection="1">
      <alignment horizontal="left" vertical="center" shrinkToFit="1"/>
      <protection locked="0"/>
    </xf>
    <xf numFmtId="177" fontId="13" fillId="4" borderId="15" xfId="2" applyNumberFormat="1" applyFont="1" applyFill="1" applyBorder="1" applyAlignment="1" applyProtection="1">
      <alignment horizontal="left" vertical="center" shrinkToFit="1"/>
      <protection locked="0"/>
    </xf>
    <xf numFmtId="0" fontId="13" fillId="3" borderId="16" xfId="2" applyFont="1" applyFill="1" applyBorder="1" applyAlignment="1" applyProtection="1">
      <alignment vertical="center" shrinkToFit="1"/>
      <protection locked="0"/>
    </xf>
    <xf numFmtId="0" fontId="13" fillId="3" borderId="13" xfId="2" applyFont="1" applyFill="1" applyBorder="1" applyAlignment="1" applyProtection="1">
      <alignment vertical="center" shrinkToFit="1"/>
      <protection locked="0"/>
    </xf>
    <xf numFmtId="0" fontId="13" fillId="3" borderId="15" xfId="2" applyFont="1" applyFill="1" applyBorder="1" applyAlignment="1" applyProtection="1">
      <alignment vertical="center" shrinkToFit="1"/>
      <protection locked="0"/>
    </xf>
    <xf numFmtId="49" fontId="13" fillId="3" borderId="12" xfId="2" applyNumberFormat="1" applyFont="1" applyFill="1" applyBorder="1" applyAlignment="1" applyProtection="1">
      <alignment horizontal="center" vertical="center" shrinkToFit="1"/>
      <protection locked="0"/>
    </xf>
    <xf numFmtId="49" fontId="13" fillId="3" borderId="13" xfId="2" applyNumberFormat="1" applyFont="1" applyFill="1" applyBorder="1" applyAlignment="1" applyProtection="1">
      <alignment horizontal="center" vertical="center" shrinkToFit="1"/>
      <protection locked="0"/>
    </xf>
    <xf numFmtId="49" fontId="13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13" fillId="3" borderId="16" xfId="2" applyFont="1" applyFill="1" applyBorder="1" applyAlignment="1" applyProtection="1">
      <alignment horizontal="left" vertical="center" shrinkToFit="1"/>
      <protection locked="0"/>
    </xf>
    <xf numFmtId="0" fontId="13" fillId="3" borderId="13" xfId="2" applyFont="1" applyFill="1" applyBorder="1" applyAlignment="1" applyProtection="1">
      <alignment horizontal="left" vertical="center" shrinkToFit="1"/>
      <protection locked="0"/>
    </xf>
    <xf numFmtId="0" fontId="13" fillId="3" borderId="14" xfId="2" applyFont="1" applyFill="1" applyBorder="1" applyAlignment="1" applyProtection="1">
      <alignment horizontal="left" vertical="center" shrinkToFit="1"/>
      <protection locked="0"/>
    </xf>
    <xf numFmtId="38" fontId="13" fillId="4" borderId="20" xfId="1" applyFont="1" applyFill="1" applyBorder="1" applyAlignment="1" applyProtection="1">
      <alignment vertical="center" shrinkToFit="1"/>
      <protection locked="0"/>
    </xf>
    <xf numFmtId="38" fontId="13" fillId="4" borderId="19" xfId="1" applyFont="1" applyFill="1" applyBorder="1" applyAlignment="1" applyProtection="1">
      <alignment vertical="center" shrinkToFit="1"/>
      <protection locked="0"/>
    </xf>
    <xf numFmtId="40" fontId="13" fillId="4" borderId="20" xfId="1" applyNumberFormat="1" applyFont="1" applyFill="1" applyBorder="1" applyAlignment="1" applyProtection="1">
      <alignment vertical="center" shrinkToFit="1"/>
      <protection locked="0"/>
    </xf>
    <xf numFmtId="40" fontId="13" fillId="4" borderId="19" xfId="1" applyNumberFormat="1" applyFont="1" applyFill="1" applyBorder="1" applyAlignment="1" applyProtection="1">
      <alignment vertical="center" shrinkToFit="1"/>
      <protection locked="0"/>
    </xf>
    <xf numFmtId="0" fontId="13" fillId="0" borderId="17" xfId="2" applyFont="1" applyBorder="1" applyAlignment="1">
      <alignment horizontal="center" vertical="center" shrinkToFit="1"/>
    </xf>
    <xf numFmtId="0" fontId="13" fillId="0" borderId="18" xfId="2" applyFont="1" applyBorder="1" applyAlignment="1">
      <alignment horizontal="center" vertical="center" shrinkToFit="1"/>
    </xf>
    <xf numFmtId="0" fontId="13" fillId="0" borderId="19" xfId="2" applyFont="1" applyBorder="1" applyAlignment="1">
      <alignment horizontal="center" vertical="center" shrinkToFit="1"/>
    </xf>
    <xf numFmtId="0" fontId="13" fillId="0" borderId="9" xfId="2" applyFont="1" applyBorder="1" applyAlignment="1">
      <alignment horizontal="left" vertical="center" shrinkToFit="1"/>
    </xf>
    <xf numFmtId="0" fontId="13" fillId="0" borderId="10" xfId="2" applyFont="1" applyBorder="1" applyAlignment="1">
      <alignment horizontal="left" vertical="center" shrinkToFit="1"/>
    </xf>
    <xf numFmtId="0" fontId="13" fillId="0" borderId="11" xfId="2" applyFont="1" applyBorder="1" applyAlignment="1">
      <alignment horizontal="left" vertical="center" shrinkToFit="1"/>
    </xf>
    <xf numFmtId="0" fontId="13" fillId="4" borderId="9" xfId="2" applyFont="1" applyFill="1" applyBorder="1" applyAlignment="1" applyProtection="1">
      <alignment vertical="center" shrinkToFit="1"/>
      <protection locked="0"/>
    </xf>
    <xf numFmtId="0" fontId="13" fillId="4" borderId="10" xfId="2" applyFont="1" applyFill="1" applyBorder="1" applyAlignment="1" applyProtection="1">
      <alignment vertical="center" shrinkToFit="1"/>
      <protection locked="0"/>
    </xf>
    <xf numFmtId="0" fontId="13" fillId="4" borderId="11" xfId="2" applyFont="1" applyFill="1" applyBorder="1" applyAlignment="1" applyProtection="1">
      <alignment vertical="center" shrinkToFit="1"/>
      <protection locked="0"/>
    </xf>
    <xf numFmtId="0" fontId="12" fillId="0" borderId="4" xfId="2" applyFont="1" applyBorder="1" applyAlignment="1">
      <alignment horizontal="left" vertical="center" shrinkToFit="1"/>
    </xf>
    <xf numFmtId="0" fontId="12" fillId="0" borderId="3" xfId="2" applyFont="1" applyBorder="1" applyAlignment="1">
      <alignment horizontal="left" vertical="center" shrinkToFit="1"/>
    </xf>
    <xf numFmtId="0" fontId="12" fillId="0" borderId="0" xfId="2" applyFont="1" applyAlignment="1">
      <alignment horizontal="left" vertical="center" shrinkToFit="1"/>
    </xf>
    <xf numFmtId="0" fontId="12" fillId="0" borderId="1" xfId="2" applyFont="1" applyBorder="1" applyAlignment="1">
      <alignment horizontal="left" vertical="center" shrinkToFit="1"/>
    </xf>
    <xf numFmtId="0" fontId="12" fillId="0" borderId="7" xfId="2" applyFont="1" applyBorder="1" applyAlignment="1">
      <alignment horizontal="left" vertical="center" shrinkToFit="1"/>
    </xf>
    <xf numFmtId="0" fontId="12" fillId="0" borderId="8" xfId="2" applyFont="1" applyBorder="1" applyAlignment="1">
      <alignment horizontal="left" vertical="center" shrinkToFit="1"/>
    </xf>
    <xf numFmtId="0" fontId="13" fillId="0" borderId="5" xfId="2" applyFont="1" applyBorder="1" applyAlignment="1">
      <alignment vertical="center" shrinkToFit="1"/>
    </xf>
    <xf numFmtId="0" fontId="13" fillId="0" borderId="0" xfId="2" applyFont="1" applyAlignment="1">
      <alignment vertical="center" shrinkToFit="1"/>
    </xf>
    <xf numFmtId="0" fontId="13" fillId="0" borderId="5" xfId="2" applyFont="1" applyBorder="1" applyAlignment="1">
      <alignment horizontal="distributed" vertical="center" wrapText="1" shrinkToFit="1"/>
    </xf>
    <xf numFmtId="0" fontId="13" fillId="0" borderId="0" xfId="2" applyFont="1" applyAlignment="1">
      <alignment horizontal="distributed" vertical="center" wrapText="1" shrinkToFit="1"/>
    </xf>
    <xf numFmtId="0" fontId="13" fillId="0" borderId="1" xfId="2" applyFont="1" applyBorder="1" applyAlignment="1">
      <alignment horizontal="distributed" vertical="center" wrapText="1" shrinkToFit="1"/>
    </xf>
    <xf numFmtId="0" fontId="13" fillId="0" borderId="6" xfId="2" applyFont="1" applyBorder="1" applyAlignment="1">
      <alignment horizontal="distributed" vertical="center" wrapText="1" shrinkToFit="1"/>
    </xf>
    <xf numFmtId="0" fontId="13" fillId="0" borderId="7" xfId="2" applyFont="1" applyBorder="1" applyAlignment="1">
      <alignment horizontal="distributed" vertical="center" wrapText="1" shrinkToFit="1"/>
    </xf>
    <xf numFmtId="0" fontId="13" fillId="0" borderId="8" xfId="2" applyFont="1" applyBorder="1" applyAlignment="1">
      <alignment horizontal="distributed" vertical="center" wrapText="1" shrinkToFit="1"/>
    </xf>
    <xf numFmtId="0" fontId="13" fillId="4" borderId="2" xfId="2" applyFont="1" applyFill="1" applyBorder="1" applyAlignment="1" applyProtection="1">
      <alignment vertical="top" shrinkToFit="1"/>
      <protection locked="0"/>
    </xf>
    <xf numFmtId="0" fontId="13" fillId="4" borderId="4" xfId="2" applyFont="1" applyFill="1" applyBorder="1" applyAlignment="1" applyProtection="1">
      <alignment vertical="top" shrinkToFit="1"/>
      <protection locked="0"/>
    </xf>
    <xf numFmtId="0" fontId="13" fillId="4" borderId="3" xfId="2" applyFont="1" applyFill="1" applyBorder="1" applyAlignment="1" applyProtection="1">
      <alignment vertical="top" shrinkToFit="1"/>
      <protection locked="0"/>
    </xf>
    <xf numFmtId="0" fontId="13" fillId="4" borderId="5" xfId="2" applyFont="1" applyFill="1" applyBorder="1" applyAlignment="1" applyProtection="1">
      <alignment vertical="top" shrinkToFit="1"/>
      <protection locked="0"/>
    </xf>
    <xf numFmtId="0" fontId="13" fillId="4" borderId="0" xfId="2" applyFont="1" applyFill="1" applyAlignment="1" applyProtection="1">
      <alignment vertical="top" shrinkToFit="1"/>
      <protection locked="0"/>
    </xf>
    <xf numFmtId="0" fontId="13" fillId="4" borderId="1" xfId="2" applyFont="1" applyFill="1" applyBorder="1" applyAlignment="1" applyProtection="1">
      <alignment vertical="top" shrinkToFit="1"/>
      <protection locked="0"/>
    </xf>
    <xf numFmtId="0" fontId="13" fillId="4" borderId="6" xfId="2" applyFont="1" applyFill="1" applyBorder="1" applyAlignment="1" applyProtection="1">
      <alignment vertical="top" shrinkToFit="1"/>
      <protection locked="0"/>
    </xf>
    <xf numFmtId="0" fontId="13" fillId="4" borderId="7" xfId="2" applyFont="1" applyFill="1" applyBorder="1" applyAlignment="1" applyProtection="1">
      <alignment vertical="top" shrinkToFit="1"/>
      <protection locked="0"/>
    </xf>
    <xf numFmtId="0" fontId="13" fillId="4" borderId="8" xfId="2" applyFont="1" applyFill="1" applyBorder="1" applyAlignment="1" applyProtection="1">
      <alignment vertical="top" shrinkToFit="1"/>
      <protection locked="0"/>
    </xf>
    <xf numFmtId="0" fontId="13" fillId="0" borderId="2" xfId="2" applyFont="1" applyBorder="1" applyAlignment="1">
      <alignment horizontal="distributed" vertical="center" shrinkToFit="1"/>
    </xf>
    <xf numFmtId="0" fontId="13" fillId="0" borderId="4" xfId="2" applyFont="1" applyBorder="1" applyAlignment="1">
      <alignment horizontal="distributed" vertical="center" shrinkToFit="1"/>
    </xf>
    <xf numFmtId="0" fontId="13" fillId="0" borderId="3" xfId="2" applyFont="1" applyBorder="1" applyAlignment="1">
      <alignment horizontal="distributed" vertical="center" shrinkToFit="1"/>
    </xf>
    <xf numFmtId="0" fontId="13" fillId="0" borderId="5" xfId="2" applyFont="1" applyBorder="1" applyAlignment="1">
      <alignment horizontal="distributed" vertical="center" shrinkToFit="1"/>
    </xf>
    <xf numFmtId="0" fontId="13" fillId="0" borderId="0" xfId="2" applyFont="1" applyAlignment="1">
      <alignment horizontal="distributed" vertical="center" shrinkToFit="1"/>
    </xf>
    <xf numFmtId="0" fontId="13" fillId="0" borderId="1" xfId="2" applyFont="1" applyBorder="1" applyAlignment="1">
      <alignment horizontal="distributed" vertical="center" shrinkToFit="1"/>
    </xf>
    <xf numFmtId="0" fontId="13" fillId="0" borderId="6" xfId="2" applyFont="1" applyBorder="1" applyAlignment="1">
      <alignment horizontal="distributed" vertical="center" shrinkToFit="1"/>
    </xf>
    <xf numFmtId="0" fontId="13" fillId="0" borderId="7" xfId="2" applyFont="1" applyBorder="1" applyAlignment="1">
      <alignment horizontal="distributed" vertical="center" shrinkToFit="1"/>
    </xf>
    <xf numFmtId="0" fontId="13" fillId="0" borderId="8" xfId="2" applyFont="1" applyBorder="1" applyAlignment="1">
      <alignment horizontal="distributed" vertical="center" shrinkToFit="1"/>
    </xf>
    <xf numFmtId="0" fontId="13" fillId="3" borderId="12" xfId="2" applyFont="1" applyFill="1" applyBorder="1">
      <alignment vertical="center"/>
    </xf>
    <xf numFmtId="0" fontId="13" fillId="3" borderId="13" xfId="2" applyFont="1" applyFill="1" applyBorder="1">
      <alignment vertical="center"/>
    </xf>
    <xf numFmtId="0" fontId="13" fillId="3" borderId="20" xfId="2" applyFont="1" applyFill="1" applyBorder="1">
      <alignment vertical="center"/>
    </xf>
    <xf numFmtId="0" fontId="13" fillId="3" borderId="18" xfId="2" applyFont="1" applyFill="1" applyBorder="1">
      <alignment vertical="center"/>
    </xf>
    <xf numFmtId="0" fontId="13" fillId="0" borderId="3" xfId="2" applyFont="1" applyBorder="1" applyAlignment="1">
      <alignment vertical="center" shrinkToFit="1"/>
    </xf>
    <xf numFmtId="0" fontId="17" fillId="0" borderId="2" xfId="2" applyFont="1" applyBorder="1" applyAlignment="1">
      <alignment horizontal="distributed" vertical="center" wrapText="1" shrinkToFit="1"/>
    </xf>
    <xf numFmtId="0" fontId="17" fillId="0" borderId="4" xfId="2" applyFont="1" applyBorder="1" applyAlignment="1">
      <alignment horizontal="distributed" vertical="center" wrapText="1" shrinkToFit="1"/>
    </xf>
    <xf numFmtId="0" fontId="17" fillId="0" borderId="3" xfId="2" applyFont="1" applyBorder="1" applyAlignment="1">
      <alignment horizontal="distributed" vertical="center" wrapText="1" shrinkToFit="1"/>
    </xf>
    <xf numFmtId="0" fontId="17" fillId="0" borderId="6" xfId="2" applyFont="1" applyBorder="1" applyAlignment="1">
      <alignment horizontal="distributed" vertical="center" wrapText="1" shrinkToFit="1"/>
    </xf>
    <xf numFmtId="0" fontId="17" fillId="0" borderId="7" xfId="2" applyFont="1" applyBorder="1" applyAlignment="1">
      <alignment horizontal="distributed" vertical="center" wrapText="1" shrinkToFit="1"/>
    </xf>
    <xf numFmtId="0" fontId="17" fillId="0" borderId="8" xfId="2" applyFont="1" applyBorder="1" applyAlignment="1">
      <alignment horizontal="distributed" vertical="center" wrapText="1" shrinkToFit="1"/>
    </xf>
    <xf numFmtId="0" fontId="13" fillId="0" borderId="3" xfId="2" applyFont="1" applyBorder="1" applyAlignment="1">
      <alignment horizontal="left" vertical="center" shrinkToFit="1"/>
    </xf>
    <xf numFmtId="0" fontId="13" fillId="0" borderId="1" xfId="2" applyFont="1" applyBorder="1" applyAlignment="1">
      <alignment vertical="center" shrinkToFit="1"/>
    </xf>
    <xf numFmtId="0" fontId="13" fillId="4" borderId="0" xfId="2" applyFont="1" applyFill="1" applyAlignment="1" applyProtection="1">
      <alignment vertical="center" shrinkToFit="1"/>
      <protection locked="0"/>
    </xf>
    <xf numFmtId="0" fontId="13" fillId="0" borderId="4" xfId="2" applyFont="1" applyBorder="1" applyAlignment="1">
      <alignment horizontal="center" vertical="center" wrapText="1" shrinkToFit="1"/>
    </xf>
    <xf numFmtId="0" fontId="13" fillId="0" borderId="3" xfId="2" applyFont="1" applyBorder="1" applyAlignment="1">
      <alignment horizontal="center" vertical="center" wrapText="1" shrinkToFit="1"/>
    </xf>
    <xf numFmtId="0" fontId="13" fillId="0" borderId="5" xfId="2" applyFont="1" applyBorder="1" applyAlignment="1">
      <alignment horizontal="center" vertical="center" wrapText="1" shrinkToFit="1"/>
    </xf>
    <xf numFmtId="0" fontId="13" fillId="0" borderId="0" xfId="2" applyFont="1" applyAlignment="1">
      <alignment horizontal="center" vertical="center" wrapText="1" shrinkToFit="1"/>
    </xf>
    <xf numFmtId="0" fontId="13" fillId="0" borderId="1" xfId="2" applyFont="1" applyBorder="1" applyAlignment="1">
      <alignment horizontal="center" vertical="center" wrapText="1" shrinkToFit="1"/>
    </xf>
    <xf numFmtId="0" fontId="13" fillId="0" borderId="6" xfId="2" applyFont="1" applyBorder="1" applyAlignment="1">
      <alignment horizontal="center" vertical="center" wrapText="1" shrinkToFit="1"/>
    </xf>
    <xf numFmtId="0" fontId="13" fillId="0" borderId="7" xfId="2" applyFont="1" applyBorder="1" applyAlignment="1">
      <alignment horizontal="center" vertical="center" wrapText="1" shrinkToFit="1"/>
    </xf>
    <xf numFmtId="0" fontId="13" fillId="0" borderId="8" xfId="2" applyFont="1" applyBorder="1" applyAlignment="1">
      <alignment horizontal="center" vertical="center" wrapText="1" shrinkToFit="1"/>
    </xf>
    <xf numFmtId="0" fontId="13" fillId="0" borderId="22" xfId="2" applyFont="1" applyBorder="1" applyAlignment="1">
      <alignment vertical="center" shrinkToFit="1"/>
    </xf>
    <xf numFmtId="0" fontId="18" fillId="0" borderId="23" xfId="2" applyFont="1" applyBorder="1" applyAlignment="1">
      <alignment horizontal="center" vertical="center" shrinkToFit="1"/>
    </xf>
    <xf numFmtId="0" fontId="18" fillId="0" borderId="30" xfId="2" applyFont="1" applyBorder="1" applyAlignment="1">
      <alignment horizontal="center" vertical="center" shrinkToFit="1"/>
    </xf>
    <xf numFmtId="0" fontId="13" fillId="0" borderId="24" xfId="2" applyFont="1" applyBorder="1" applyAlignment="1">
      <alignment vertical="center" shrinkToFit="1"/>
    </xf>
    <xf numFmtId="0" fontId="13" fillId="0" borderId="27" xfId="2" applyFont="1" applyBorder="1" applyAlignment="1">
      <alignment vertical="center" shrinkToFit="1"/>
    </xf>
    <xf numFmtId="0" fontId="13" fillId="0" borderId="28" xfId="2" applyFont="1" applyBorder="1" applyAlignment="1">
      <alignment vertical="center" shrinkToFit="1"/>
    </xf>
    <xf numFmtId="0" fontId="13" fillId="0" borderId="29" xfId="2" applyFont="1" applyBorder="1" applyAlignment="1">
      <alignment vertical="center" shrinkToFit="1"/>
    </xf>
    <xf numFmtId="0" fontId="13" fillId="0" borderId="31" xfId="2" applyFont="1" applyBorder="1" applyAlignment="1">
      <alignment vertical="center" shrinkToFit="1"/>
    </xf>
    <xf numFmtId="1" fontId="13" fillId="4" borderId="25" xfId="1" applyNumberFormat="1" applyFont="1" applyFill="1" applyBorder="1" applyAlignment="1" applyProtection="1">
      <alignment horizontal="center" vertical="center" shrinkToFit="1"/>
      <protection locked="0"/>
    </xf>
    <xf numFmtId="1" fontId="13" fillId="4" borderId="26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5" xfId="2" applyFont="1" applyBorder="1" applyAlignment="1">
      <alignment horizontal="left" vertical="center" shrinkToFit="1"/>
    </xf>
    <xf numFmtId="0" fontId="13" fillId="0" borderId="0" xfId="2" applyFont="1" applyAlignment="1">
      <alignment horizontal="left" vertical="center" shrinkToFit="1"/>
    </xf>
    <xf numFmtId="0" fontId="13" fillId="0" borderId="34" xfId="2" applyFont="1" applyBorder="1" applyAlignment="1">
      <alignment vertical="center" shrinkToFit="1"/>
    </xf>
    <xf numFmtId="0" fontId="13" fillId="0" borderId="35" xfId="2" applyFont="1" applyBorder="1" applyAlignment="1">
      <alignment vertical="center" shrinkToFit="1"/>
    </xf>
    <xf numFmtId="0" fontId="13" fillId="0" borderId="36" xfId="2" applyFont="1" applyBorder="1" applyAlignment="1">
      <alignment vertical="center" shrinkToFit="1"/>
    </xf>
    <xf numFmtId="0" fontId="13" fillId="0" borderId="37" xfId="2" applyFont="1" applyBorder="1" applyAlignment="1">
      <alignment vertical="center" shrinkToFit="1"/>
    </xf>
    <xf numFmtId="0" fontId="13" fillId="0" borderId="38" xfId="2" applyFont="1" applyBorder="1" applyAlignment="1">
      <alignment vertical="center" shrinkToFit="1"/>
    </xf>
    <xf numFmtId="0" fontId="13" fillId="0" borderId="32" xfId="2" applyFont="1" applyBorder="1" applyAlignment="1">
      <alignment vertical="center" shrinkToFit="1"/>
    </xf>
    <xf numFmtId="0" fontId="13" fillId="0" borderId="39" xfId="2" applyFont="1" applyBorder="1" applyAlignment="1">
      <alignment vertical="center" shrinkToFit="1"/>
    </xf>
    <xf numFmtId="0" fontId="13" fillId="0" borderId="7" xfId="2" applyFont="1" applyBorder="1" applyAlignment="1">
      <alignment vertical="center" shrinkToFit="1"/>
    </xf>
    <xf numFmtId="38" fontId="13" fillId="2" borderId="40" xfId="1" applyFont="1" applyFill="1" applyBorder="1" applyAlignment="1" applyProtection="1">
      <alignment vertical="center" shrinkToFit="1"/>
    </xf>
    <xf numFmtId="0" fontId="13" fillId="0" borderId="33" xfId="2" applyFont="1" applyBorder="1" applyAlignment="1">
      <alignment vertical="center" shrinkToFit="1"/>
    </xf>
    <xf numFmtId="0" fontId="13" fillId="0" borderId="27" xfId="2" applyFont="1" applyBorder="1" applyAlignment="1">
      <alignment horizontal="left" vertical="center" shrinkToFit="1"/>
    </xf>
    <xf numFmtId="0" fontId="13" fillId="0" borderId="28" xfId="2" applyFont="1" applyBorder="1" applyAlignment="1">
      <alignment horizontal="left" vertical="center" shrinkToFit="1"/>
    </xf>
    <xf numFmtId="0" fontId="13" fillId="0" borderId="29" xfId="2" applyFont="1" applyBorder="1" applyAlignment="1">
      <alignment horizontal="left" vertical="center" shrinkToFit="1"/>
    </xf>
    <xf numFmtId="0" fontId="18" fillId="0" borderId="35" xfId="2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left" vertical="center" shrinkToFit="1"/>
    </xf>
    <xf numFmtId="0" fontId="13" fillId="0" borderId="40" xfId="2" applyFont="1" applyBorder="1" applyAlignment="1">
      <alignment horizontal="left" vertical="center" shrinkToFit="1"/>
    </xf>
    <xf numFmtId="0" fontId="13" fillId="0" borderId="12" xfId="2" applyFont="1" applyBorder="1" applyAlignment="1">
      <alignment vertical="center" shrinkToFit="1"/>
    </xf>
    <xf numFmtId="0" fontId="13" fillId="0" borderId="13" xfId="2" applyFont="1" applyBorder="1" applyAlignment="1">
      <alignment vertical="center" shrinkToFit="1"/>
    </xf>
    <xf numFmtId="0" fontId="13" fillId="0" borderId="15" xfId="2" applyFont="1" applyBorder="1" applyAlignment="1">
      <alignment vertical="center" shrinkToFit="1"/>
    </xf>
    <xf numFmtId="0" fontId="13" fillId="0" borderId="16" xfId="2" applyFont="1" applyBorder="1" applyAlignment="1">
      <alignment vertical="center" shrinkToFit="1"/>
    </xf>
    <xf numFmtId="0" fontId="13" fillId="4" borderId="13" xfId="2" applyFont="1" applyFill="1" applyBorder="1" applyAlignment="1" applyProtection="1">
      <alignment horizontal="center" vertical="center" shrinkToFit="1"/>
      <protection locked="0"/>
    </xf>
    <xf numFmtId="0" fontId="13" fillId="0" borderId="2" xfId="2" applyFont="1" applyBorder="1" applyAlignment="1">
      <alignment horizontal="right" vertical="center" shrinkToFit="1"/>
    </xf>
    <xf numFmtId="0" fontId="13" fillId="0" borderId="3" xfId="2" applyFont="1" applyBorder="1" applyAlignment="1">
      <alignment horizontal="right" vertical="center" shrinkToFit="1"/>
    </xf>
    <xf numFmtId="0" fontId="13" fillId="4" borderId="4" xfId="2" applyFont="1" applyFill="1" applyBorder="1" applyAlignment="1" applyProtection="1">
      <alignment horizontal="center" vertical="center" shrinkToFit="1"/>
      <protection locked="0"/>
    </xf>
    <xf numFmtId="0" fontId="13" fillId="0" borderId="0" xfId="2" applyFont="1" applyAlignment="1">
      <alignment horizontal="center" vertical="center" shrinkToFit="1"/>
    </xf>
    <xf numFmtId="0" fontId="13" fillId="0" borderId="37" xfId="2" applyFont="1" applyBorder="1" applyAlignment="1">
      <alignment horizontal="left" vertical="center" shrinkToFit="1"/>
    </xf>
    <xf numFmtId="0" fontId="13" fillId="0" borderId="38" xfId="2" applyFont="1" applyBorder="1" applyAlignment="1">
      <alignment horizontal="left" vertical="center" shrinkToFit="1"/>
    </xf>
    <xf numFmtId="0" fontId="13" fillId="0" borderId="30" xfId="2" applyFont="1" applyBorder="1" applyAlignment="1">
      <alignment horizontal="center" vertical="center" shrinkToFit="1"/>
    </xf>
    <xf numFmtId="0" fontId="13" fillId="0" borderId="45" xfId="2" applyFont="1" applyBorder="1" applyAlignment="1">
      <alignment vertical="center" shrinkToFit="1"/>
    </xf>
    <xf numFmtId="0" fontId="13" fillId="0" borderId="46" xfId="2" applyFont="1" applyBorder="1" applyAlignment="1">
      <alignment vertical="center" shrinkToFit="1"/>
    </xf>
    <xf numFmtId="0" fontId="13" fillId="0" borderId="47" xfId="2" applyFont="1" applyBorder="1" applyAlignment="1">
      <alignment vertical="center" shrinkToFit="1"/>
    </xf>
    <xf numFmtId="0" fontId="13" fillId="0" borderId="25" xfId="2" applyFont="1" applyBorder="1" applyAlignment="1">
      <alignment horizontal="center" vertical="center" shrinkToFit="1"/>
    </xf>
    <xf numFmtId="0" fontId="13" fillId="0" borderId="40" xfId="2" applyFont="1" applyBorder="1" applyAlignment="1">
      <alignment horizontal="center" vertical="center" shrinkToFit="1"/>
    </xf>
    <xf numFmtId="0" fontId="13" fillId="0" borderId="25" xfId="2" applyFont="1" applyBorder="1" applyAlignment="1">
      <alignment horizontal="distributed" vertical="center" shrinkToFit="1"/>
    </xf>
    <xf numFmtId="0" fontId="13" fillId="0" borderId="40" xfId="2" applyFont="1" applyBorder="1" applyAlignment="1">
      <alignment horizontal="distributed" vertical="center" shrinkToFit="1"/>
    </xf>
    <xf numFmtId="0" fontId="13" fillId="0" borderId="25" xfId="2" applyFont="1" applyBorder="1" applyAlignment="1">
      <alignment vertical="center" shrinkToFit="1"/>
    </xf>
    <xf numFmtId="0" fontId="13" fillId="0" borderId="40" xfId="2" applyFont="1" applyBorder="1" applyAlignment="1">
      <alignment vertical="center" shrinkToFit="1"/>
    </xf>
    <xf numFmtId="0" fontId="13" fillId="0" borderId="26" xfId="2" applyFont="1" applyBorder="1" applyAlignment="1">
      <alignment vertical="center" shrinkToFit="1"/>
    </xf>
    <xf numFmtId="0" fontId="13" fillId="0" borderId="6" xfId="2" applyFont="1" applyBorder="1" applyAlignment="1">
      <alignment vertical="center" shrinkToFit="1"/>
    </xf>
    <xf numFmtId="0" fontId="13" fillId="0" borderId="8" xfId="2" applyFont="1" applyBorder="1" applyAlignment="1">
      <alignment vertical="center" shrinkToFit="1"/>
    </xf>
    <xf numFmtId="0" fontId="13" fillId="0" borderId="34" xfId="2" applyFont="1" applyBorder="1" applyAlignment="1">
      <alignment horizontal="left" vertical="center" shrinkToFit="1"/>
    </xf>
    <xf numFmtId="0" fontId="13" fillId="0" borderId="35" xfId="2" applyFont="1" applyBorder="1" applyAlignment="1">
      <alignment horizontal="left" vertical="center" shrinkToFit="1"/>
    </xf>
    <xf numFmtId="0" fontId="13" fillId="0" borderId="9" xfId="2" applyFont="1" applyBorder="1" applyAlignment="1">
      <alignment vertical="center" shrinkToFit="1"/>
    </xf>
    <xf numFmtId="0" fontId="13" fillId="0" borderId="10" xfId="2" applyFont="1" applyBorder="1" applyAlignment="1">
      <alignment vertical="center" shrinkToFit="1"/>
    </xf>
    <xf numFmtId="0" fontId="13" fillId="0" borderId="11" xfId="2" applyFont="1" applyBorder="1" applyAlignment="1">
      <alignment vertical="center" shrinkToFit="1"/>
    </xf>
    <xf numFmtId="0" fontId="13" fillId="0" borderId="9" xfId="2" applyFont="1" applyBorder="1" applyAlignment="1">
      <alignment horizontal="center" vertical="center" shrinkToFit="1"/>
    </xf>
    <xf numFmtId="0" fontId="13" fillId="0" borderId="10" xfId="2" applyFont="1" applyBorder="1" applyAlignment="1">
      <alignment horizontal="center" vertical="center" shrinkToFit="1"/>
    </xf>
    <xf numFmtId="0" fontId="13" fillId="4" borderId="7" xfId="2" applyFont="1" applyFill="1" applyBorder="1" applyAlignment="1" applyProtection="1">
      <alignment horizontal="center" vertical="center" shrinkToFit="1"/>
      <protection locked="0"/>
    </xf>
    <xf numFmtId="0" fontId="13" fillId="0" borderId="14" xfId="2" applyFont="1" applyBorder="1" applyAlignment="1">
      <alignment vertical="center" shrinkToFit="1"/>
    </xf>
    <xf numFmtId="0" fontId="13" fillId="0" borderId="42" xfId="2" applyFont="1" applyBorder="1" applyAlignment="1">
      <alignment vertical="center" shrinkToFit="1"/>
    </xf>
    <xf numFmtId="0" fontId="13" fillId="0" borderId="20" xfId="2" applyFont="1" applyBorder="1" applyAlignment="1">
      <alignment horizontal="left" vertical="center" shrinkToFit="1"/>
    </xf>
    <xf numFmtId="0" fontId="13" fillId="0" borderId="18" xfId="2" applyFont="1" applyBorder="1" applyAlignment="1">
      <alignment horizontal="left" vertical="center" shrinkToFit="1"/>
    </xf>
    <xf numFmtId="0" fontId="13" fillId="0" borderId="19" xfId="2" applyFont="1" applyBorder="1" applyAlignment="1">
      <alignment horizontal="left" vertical="center" shrinkToFit="1"/>
    </xf>
    <xf numFmtId="0" fontId="20" fillId="0" borderId="18" xfId="2" applyFont="1" applyBorder="1" applyAlignment="1">
      <alignment horizontal="left" vertical="center" shrinkToFit="1"/>
    </xf>
    <xf numFmtId="0" fontId="13" fillId="4" borderId="9" xfId="2" applyFont="1" applyFill="1" applyBorder="1" applyAlignment="1" applyProtection="1">
      <alignment horizontal="left" vertical="center" shrinkToFit="1"/>
      <protection locked="0"/>
    </xf>
    <xf numFmtId="0" fontId="13" fillId="4" borderId="10" xfId="2" applyFont="1" applyFill="1" applyBorder="1" applyAlignment="1" applyProtection="1">
      <alignment horizontal="left" vertical="center" shrinkToFit="1"/>
      <protection locked="0"/>
    </xf>
    <xf numFmtId="0" fontId="13" fillId="4" borderId="11" xfId="2" applyFont="1" applyFill="1" applyBorder="1" applyAlignment="1" applyProtection="1">
      <alignment horizontal="left" vertical="center" shrinkToFit="1"/>
      <protection locked="0"/>
    </xf>
    <xf numFmtId="0" fontId="13" fillId="0" borderId="35" xfId="2" applyFont="1" applyBorder="1" applyAlignment="1">
      <alignment horizontal="right" vertical="center" shrinkToFit="1"/>
    </xf>
    <xf numFmtId="0" fontId="13" fillId="0" borderId="38" xfId="2" applyFont="1" applyBorder="1" applyAlignment="1">
      <alignment horizontal="right" vertical="center" shrinkToFit="1"/>
    </xf>
    <xf numFmtId="38" fontId="13" fillId="4" borderId="25" xfId="1" applyFont="1" applyFill="1" applyBorder="1" applyAlignment="1" applyProtection="1">
      <alignment horizontal="center" vertical="center" shrinkToFit="1"/>
      <protection locked="0"/>
    </xf>
    <xf numFmtId="38" fontId="13" fillId="4" borderId="26" xfId="1" applyFont="1" applyFill="1" applyBorder="1" applyAlignment="1" applyProtection="1">
      <alignment horizontal="center" vertical="center" shrinkToFit="1"/>
      <protection locked="0"/>
    </xf>
    <xf numFmtId="0" fontId="13" fillId="0" borderId="26" xfId="2" applyFont="1" applyBorder="1" applyAlignment="1">
      <alignment horizontal="center" vertical="center" shrinkToFit="1"/>
    </xf>
    <xf numFmtId="38" fontId="13" fillId="4" borderId="25" xfId="1" applyFont="1" applyFill="1" applyBorder="1" applyAlignment="1" applyProtection="1">
      <alignment vertical="center" shrinkToFit="1"/>
      <protection locked="0"/>
    </xf>
    <xf numFmtId="38" fontId="13" fillId="4" borderId="40" xfId="1" applyFont="1" applyFill="1" applyBorder="1" applyAlignment="1" applyProtection="1">
      <alignment vertical="center" shrinkToFit="1"/>
      <protection locked="0"/>
    </xf>
    <xf numFmtId="38" fontId="13" fillId="4" borderId="26" xfId="1" applyFont="1" applyFill="1" applyBorder="1" applyAlignment="1" applyProtection="1">
      <alignment vertical="center" shrinkToFit="1"/>
      <protection locked="0"/>
    </xf>
    <xf numFmtId="38" fontId="13" fillId="2" borderId="25" xfId="1" applyFont="1" applyFill="1" applyBorder="1" applyAlignment="1" applyProtection="1">
      <alignment vertical="center" shrinkToFit="1"/>
    </xf>
    <xf numFmtId="38" fontId="13" fillId="2" borderId="26" xfId="1" applyFont="1" applyFill="1" applyBorder="1" applyAlignment="1" applyProtection="1">
      <alignment vertical="center" shrinkToFit="1"/>
    </xf>
    <xf numFmtId="0" fontId="1" fillId="0" borderId="5" xfId="2" applyBorder="1" applyAlignment="1">
      <alignment horizontal="right" vertical="center" shrinkToFit="1"/>
    </xf>
    <xf numFmtId="0" fontId="1" fillId="0" borderId="0" xfId="2" applyAlignment="1">
      <alignment horizontal="right" vertical="center" shrinkToFit="1"/>
    </xf>
    <xf numFmtId="0" fontId="1" fillId="0" borderId="1" xfId="2" applyBorder="1" applyAlignment="1">
      <alignment horizontal="right" vertical="center" shrinkToFit="1"/>
    </xf>
    <xf numFmtId="0" fontId="1" fillId="0" borderId="7" xfId="2" applyBorder="1" applyAlignment="1">
      <alignment horizontal="right" vertical="center" shrinkToFit="1"/>
    </xf>
    <xf numFmtId="0" fontId="1" fillId="0" borderId="8" xfId="2" applyBorder="1" applyAlignment="1">
      <alignment horizontal="right" vertical="center" shrinkToFit="1"/>
    </xf>
    <xf numFmtId="177" fontId="13" fillId="4" borderId="10" xfId="2" applyNumberFormat="1" applyFont="1" applyFill="1" applyBorder="1" applyAlignment="1" applyProtection="1">
      <alignment horizontal="left" vertical="center" shrinkToFit="1"/>
      <protection locked="0"/>
    </xf>
    <xf numFmtId="177" fontId="13" fillId="4" borderId="51" xfId="2" applyNumberFormat="1" applyFont="1" applyFill="1" applyBorder="1" applyAlignment="1" applyProtection="1">
      <alignment horizontal="left" vertical="center" shrinkToFit="1"/>
      <protection locked="0"/>
    </xf>
    <xf numFmtId="0" fontId="13" fillId="3" borderId="52" xfId="2" applyFont="1" applyFill="1" applyBorder="1" applyAlignment="1" applyProtection="1">
      <alignment vertical="center" shrinkToFit="1"/>
      <protection locked="0"/>
    </xf>
    <xf numFmtId="0" fontId="13" fillId="3" borderId="10" xfId="2" applyFont="1" applyFill="1" applyBorder="1" applyAlignment="1" applyProtection="1">
      <alignment vertical="center" shrinkToFit="1"/>
      <protection locked="0"/>
    </xf>
    <xf numFmtId="0" fontId="13" fillId="3" borderId="51" xfId="2" applyFont="1" applyFill="1" applyBorder="1" applyAlignment="1" applyProtection="1">
      <alignment vertical="center" shrinkToFit="1"/>
      <protection locked="0"/>
    </xf>
    <xf numFmtId="0" fontId="13" fillId="4" borderId="12" xfId="2" applyFont="1" applyFill="1" applyBorder="1" applyAlignment="1" applyProtection="1">
      <alignment horizontal="center" vertical="center" shrinkToFit="1"/>
      <protection locked="0"/>
    </xf>
    <xf numFmtId="0" fontId="13" fillId="4" borderId="10" xfId="2" applyFont="1" applyFill="1" applyBorder="1" applyAlignment="1" applyProtection="1">
      <alignment horizontal="center" vertical="center"/>
      <protection locked="0"/>
    </xf>
    <xf numFmtId="0" fontId="12" fillId="0" borderId="10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13" fillId="4" borderId="20" xfId="2" applyFont="1" applyFill="1" applyBorder="1" applyAlignment="1" applyProtection="1">
      <alignment horizontal="center" vertical="center" shrinkToFit="1"/>
      <protection locked="0"/>
    </xf>
    <xf numFmtId="0" fontId="13" fillId="4" borderId="18" xfId="2" applyFont="1" applyFill="1" applyBorder="1" applyAlignment="1" applyProtection="1">
      <alignment horizontal="center" vertical="center" shrinkToFit="1"/>
      <protection locked="0"/>
    </xf>
    <xf numFmtId="0" fontId="13" fillId="0" borderId="20" xfId="2" applyFont="1" applyBorder="1" applyAlignment="1">
      <alignment horizontal="center" vertical="center" shrinkToFit="1"/>
    </xf>
    <xf numFmtId="0" fontId="13" fillId="4" borderId="19" xfId="2" applyFont="1" applyFill="1" applyBorder="1" applyAlignment="1" applyProtection="1">
      <alignment horizontal="center" vertical="center" shrinkToFit="1"/>
      <protection locked="0"/>
    </xf>
    <xf numFmtId="0" fontId="13" fillId="0" borderId="26" xfId="2" applyFont="1" applyBorder="1" applyAlignment="1">
      <alignment horizontal="distributed" vertical="center" shrinkToFit="1"/>
    </xf>
    <xf numFmtId="0" fontId="13" fillId="0" borderId="25" xfId="2" applyFont="1" applyBorder="1" applyAlignment="1">
      <alignment horizontal="left" vertical="center" shrinkToFit="1"/>
    </xf>
    <xf numFmtId="0" fontId="13" fillId="0" borderId="26" xfId="2" applyFont="1" applyBorder="1" applyAlignment="1">
      <alignment horizontal="left" vertical="center" shrinkToFit="1"/>
    </xf>
    <xf numFmtId="40" fontId="13" fillId="4" borderId="25" xfId="1" applyNumberFormat="1" applyFont="1" applyFill="1" applyBorder="1" applyAlignment="1" applyProtection="1">
      <alignment vertical="center" shrinkToFit="1"/>
      <protection locked="0"/>
    </xf>
    <xf numFmtId="40" fontId="13" fillId="4" borderId="40" xfId="1" applyNumberFormat="1" applyFont="1" applyFill="1" applyBorder="1" applyAlignment="1" applyProtection="1">
      <alignment vertical="center" shrinkToFit="1"/>
      <protection locked="0"/>
    </xf>
    <xf numFmtId="40" fontId="13" fillId="4" borderId="26" xfId="1" applyNumberFormat="1" applyFont="1" applyFill="1" applyBorder="1" applyAlignment="1" applyProtection="1">
      <alignment vertical="center" shrinkToFit="1"/>
      <protection locked="0"/>
    </xf>
    <xf numFmtId="0" fontId="13" fillId="0" borderId="20" xfId="2" applyFont="1" applyBorder="1" applyAlignment="1">
      <alignment vertical="center" shrinkToFit="1"/>
    </xf>
    <xf numFmtId="0" fontId="13" fillId="0" borderId="18" xfId="2" applyFont="1" applyBorder="1" applyAlignment="1">
      <alignment vertical="center" shrinkToFit="1"/>
    </xf>
    <xf numFmtId="0" fontId="13" fillId="0" borderId="19" xfId="2" applyFont="1" applyBorder="1" applyAlignment="1">
      <alignment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12" xfId="2" applyFont="1" applyBorder="1" applyAlignment="1">
      <alignment horizontal="center" vertical="center" shrinkToFit="1"/>
    </xf>
    <xf numFmtId="0" fontId="13" fillId="0" borderId="14" xfId="2" applyFont="1" applyBorder="1" applyAlignment="1">
      <alignment horizontal="center" vertical="center" shrinkToFit="1"/>
    </xf>
    <xf numFmtId="0" fontId="13" fillId="4" borderId="40" xfId="2" applyFont="1" applyFill="1" applyBorder="1" applyAlignment="1" applyProtection="1">
      <alignment vertical="center" shrinkToFit="1"/>
      <protection locked="0"/>
    </xf>
    <xf numFmtId="0" fontId="13" fillId="0" borderId="9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56" fontId="13" fillId="0" borderId="9" xfId="0" applyNumberFormat="1" applyFont="1" applyBorder="1" applyAlignment="1">
      <alignment horizontal="center" vertical="center" shrinkToFit="1"/>
    </xf>
    <xf numFmtId="56" fontId="13" fillId="0" borderId="10" xfId="0" applyNumberFormat="1" applyFont="1" applyBorder="1" applyAlignment="1">
      <alignment horizontal="center" vertical="center" shrinkToFit="1"/>
    </xf>
    <xf numFmtId="56" fontId="13" fillId="0" borderId="11" xfId="0" applyNumberFormat="1" applyFont="1" applyBorder="1" applyAlignment="1">
      <alignment horizontal="center" vertical="center" shrinkToFit="1"/>
    </xf>
    <xf numFmtId="178" fontId="13" fillId="4" borderId="9" xfId="1" applyNumberFormat="1" applyFont="1" applyFill="1" applyBorder="1" applyAlignment="1" applyProtection="1">
      <alignment horizontal="right" vertical="center" shrinkToFit="1"/>
      <protection locked="0"/>
    </xf>
    <xf numFmtId="178" fontId="13" fillId="4" borderId="10" xfId="1" applyNumberFormat="1" applyFont="1" applyFill="1" applyBorder="1" applyAlignment="1" applyProtection="1">
      <alignment horizontal="right" vertical="center" shrinkToFit="1"/>
      <protection locked="0"/>
    </xf>
    <xf numFmtId="178" fontId="13" fillId="4" borderId="11" xfId="1" applyNumberFormat="1" applyFont="1" applyFill="1" applyBorder="1" applyAlignment="1" applyProtection="1">
      <alignment horizontal="right" vertical="center" shrinkToFit="1"/>
      <protection locked="0"/>
    </xf>
    <xf numFmtId="38" fontId="13" fillId="2" borderId="9" xfId="1" applyFont="1" applyFill="1" applyBorder="1" applyAlignment="1" applyProtection="1">
      <alignment horizontal="right" vertical="center" shrinkToFit="1"/>
    </xf>
    <xf numFmtId="38" fontId="13" fillId="2" borderId="10" xfId="1" applyFont="1" applyFill="1" applyBorder="1" applyAlignment="1" applyProtection="1">
      <alignment horizontal="right" vertical="center" shrinkToFit="1"/>
    </xf>
    <xf numFmtId="38" fontId="13" fillId="2" borderId="11" xfId="1" applyFont="1" applyFill="1" applyBorder="1" applyAlignment="1" applyProtection="1">
      <alignment horizontal="right" vertical="center" shrinkToFit="1"/>
    </xf>
    <xf numFmtId="178" fontId="13" fillId="4" borderId="20" xfId="1" applyNumberFormat="1" applyFont="1" applyFill="1" applyBorder="1" applyAlignment="1" applyProtection="1">
      <alignment vertical="center" shrinkToFit="1"/>
      <protection locked="0"/>
    </xf>
    <xf numFmtId="178" fontId="13" fillId="4" borderId="18" xfId="1" applyNumberFormat="1" applyFont="1" applyFill="1" applyBorder="1" applyAlignment="1" applyProtection="1">
      <alignment vertical="center" shrinkToFit="1"/>
      <protection locked="0"/>
    </xf>
    <xf numFmtId="178" fontId="13" fillId="4" borderId="19" xfId="1" applyNumberFormat="1" applyFont="1" applyFill="1" applyBorder="1" applyAlignment="1" applyProtection="1">
      <alignment vertical="center" shrinkToFit="1"/>
      <protection locked="0"/>
    </xf>
    <xf numFmtId="0" fontId="13" fillId="0" borderId="25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distributed" vertical="center" wrapText="1" shrinkToFit="1"/>
    </xf>
    <xf numFmtId="0" fontId="1" fillId="0" borderId="4" xfId="0" applyFont="1" applyBorder="1" applyAlignment="1">
      <alignment horizontal="distributed" vertical="center" shrinkToFit="1"/>
    </xf>
    <xf numFmtId="0" fontId="1" fillId="0" borderId="3" xfId="0" applyFont="1" applyBorder="1" applyAlignment="1">
      <alignment horizontal="distributed" vertical="center" shrinkToFit="1"/>
    </xf>
    <xf numFmtId="0" fontId="1" fillId="0" borderId="6" xfId="0" applyFont="1" applyBorder="1" applyAlignment="1">
      <alignment horizontal="distributed" vertical="center" shrinkToFit="1"/>
    </xf>
    <xf numFmtId="0" fontId="1" fillId="0" borderId="7" xfId="0" applyFont="1" applyBorder="1" applyAlignment="1">
      <alignment horizontal="distributed" vertical="center" shrinkToFit="1"/>
    </xf>
    <xf numFmtId="0" fontId="1" fillId="0" borderId="8" xfId="0" applyFont="1" applyBorder="1" applyAlignment="1">
      <alignment horizontal="distributed" vertical="center" shrinkToFit="1"/>
    </xf>
    <xf numFmtId="38" fontId="13" fillId="2" borderId="20" xfId="1" applyFont="1" applyFill="1" applyBorder="1" applyAlignment="1" applyProtection="1">
      <alignment horizontal="center" vertical="center" shrinkToFit="1"/>
    </xf>
    <xf numFmtId="38" fontId="13" fillId="2" borderId="18" xfId="1" applyFont="1" applyFill="1" applyBorder="1" applyAlignment="1" applyProtection="1">
      <alignment horizontal="center" vertical="center" shrinkToFit="1"/>
    </xf>
    <xf numFmtId="38" fontId="13" fillId="2" borderId="19" xfId="1" applyFont="1" applyFill="1" applyBorder="1" applyAlignment="1" applyProtection="1">
      <alignment horizontal="center" vertical="center" shrinkToFit="1"/>
    </xf>
    <xf numFmtId="178" fontId="13" fillId="4" borderId="12" xfId="1" applyNumberFormat="1" applyFont="1" applyFill="1" applyBorder="1" applyAlignment="1" applyProtection="1">
      <alignment horizontal="right" vertical="center" shrinkToFit="1"/>
      <protection locked="0"/>
    </xf>
    <xf numFmtId="178" fontId="13" fillId="4" borderId="13" xfId="1" applyNumberFormat="1" applyFont="1" applyFill="1" applyBorder="1" applyAlignment="1" applyProtection="1">
      <alignment horizontal="right" vertical="center" shrinkToFit="1"/>
      <protection locked="0"/>
    </xf>
    <xf numFmtId="178" fontId="13" fillId="4" borderId="14" xfId="1" applyNumberFormat="1" applyFont="1" applyFill="1" applyBorder="1" applyAlignment="1" applyProtection="1">
      <alignment horizontal="right" vertical="center" shrinkToFit="1"/>
      <protection locked="0"/>
    </xf>
    <xf numFmtId="38" fontId="13" fillId="2" borderId="12" xfId="1" applyFont="1" applyFill="1" applyBorder="1" applyAlignment="1" applyProtection="1">
      <alignment horizontal="right" vertical="center" shrinkToFit="1"/>
    </xf>
    <xf numFmtId="38" fontId="13" fillId="2" borderId="13" xfId="1" applyFont="1" applyFill="1" applyBorder="1" applyAlignment="1" applyProtection="1">
      <alignment horizontal="right" vertical="center" shrinkToFit="1"/>
    </xf>
    <xf numFmtId="38" fontId="13" fillId="2" borderId="14" xfId="1" applyFont="1" applyFill="1" applyBorder="1" applyAlignment="1" applyProtection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5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3" fillId="4" borderId="7" xfId="0" applyFont="1" applyFill="1" applyBorder="1" applyAlignment="1" applyProtection="1">
      <alignment vertical="center" shrinkToFit="1"/>
      <protection locked="0"/>
    </xf>
    <xf numFmtId="0" fontId="13" fillId="0" borderId="20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178" fontId="13" fillId="4" borderId="20" xfId="1" applyNumberFormat="1" applyFont="1" applyFill="1" applyBorder="1" applyAlignment="1" applyProtection="1">
      <alignment horizontal="right" vertical="center" shrinkToFit="1"/>
      <protection locked="0"/>
    </xf>
    <xf numFmtId="178" fontId="13" fillId="4" borderId="18" xfId="1" applyNumberFormat="1" applyFont="1" applyFill="1" applyBorder="1" applyAlignment="1" applyProtection="1">
      <alignment horizontal="right" vertical="center" shrinkToFit="1"/>
      <protection locked="0"/>
    </xf>
    <xf numFmtId="178" fontId="13" fillId="4" borderId="19" xfId="1" applyNumberFormat="1" applyFont="1" applyFill="1" applyBorder="1" applyAlignment="1" applyProtection="1">
      <alignment horizontal="right" vertical="center" shrinkToFit="1"/>
      <protection locked="0"/>
    </xf>
    <xf numFmtId="38" fontId="13" fillId="2" borderId="20" xfId="1" applyFont="1" applyFill="1" applyBorder="1" applyAlignment="1" applyProtection="1">
      <alignment horizontal="right" vertical="center" shrinkToFit="1"/>
    </xf>
    <xf numFmtId="38" fontId="13" fillId="2" borderId="18" xfId="1" applyFont="1" applyFill="1" applyBorder="1" applyAlignment="1" applyProtection="1">
      <alignment horizontal="right" vertical="center" shrinkToFit="1"/>
    </xf>
    <xf numFmtId="38" fontId="13" fillId="2" borderId="19" xfId="1" applyFont="1" applyFill="1" applyBorder="1" applyAlignment="1" applyProtection="1">
      <alignment horizontal="right" vertical="center" shrinkToFit="1"/>
    </xf>
    <xf numFmtId="0" fontId="13" fillId="0" borderId="2" xfId="0" applyFont="1" applyBorder="1" applyAlignment="1">
      <alignment horizontal="distributed" vertical="center" shrinkToFit="1"/>
    </xf>
    <xf numFmtId="0" fontId="13" fillId="0" borderId="4" xfId="0" applyFont="1" applyBorder="1" applyAlignment="1">
      <alignment horizontal="distributed" vertical="center" shrinkToFit="1"/>
    </xf>
    <xf numFmtId="0" fontId="13" fillId="0" borderId="3" xfId="0" applyFont="1" applyBorder="1" applyAlignment="1">
      <alignment horizontal="distributed" vertical="center" shrinkToFit="1"/>
    </xf>
    <xf numFmtId="0" fontId="13" fillId="0" borderId="5" xfId="0" applyFont="1" applyBorder="1" applyAlignment="1">
      <alignment horizontal="distributed" vertical="center" shrinkToFit="1"/>
    </xf>
    <xf numFmtId="0" fontId="13" fillId="0" borderId="0" xfId="0" applyFont="1" applyAlignment="1">
      <alignment horizontal="distributed" vertical="center" shrinkToFit="1"/>
    </xf>
    <xf numFmtId="0" fontId="13" fillId="0" borderId="1" xfId="0" applyFont="1" applyBorder="1" applyAlignment="1">
      <alignment horizontal="distributed" vertical="center" shrinkToFit="1"/>
    </xf>
    <xf numFmtId="0" fontId="13" fillId="0" borderId="6" xfId="0" applyFont="1" applyBorder="1" applyAlignment="1">
      <alignment horizontal="distributed" vertical="center" shrinkToFit="1"/>
    </xf>
    <xf numFmtId="0" fontId="13" fillId="0" borderId="7" xfId="0" applyFont="1" applyBorder="1" applyAlignment="1">
      <alignment horizontal="distributed" vertical="center" shrinkToFit="1"/>
    </xf>
    <xf numFmtId="0" fontId="13" fillId="0" borderId="8" xfId="0" applyFont="1" applyBorder="1" applyAlignment="1">
      <alignment horizontal="distributed" vertical="center" shrinkToFit="1"/>
    </xf>
    <xf numFmtId="56" fontId="13" fillId="0" borderId="12" xfId="0" applyNumberFormat="1" applyFont="1" applyBorder="1" applyAlignment="1">
      <alignment horizontal="center" vertical="center" shrinkToFit="1"/>
    </xf>
    <xf numFmtId="56" fontId="13" fillId="0" borderId="13" xfId="0" applyNumberFormat="1" applyFont="1" applyBorder="1" applyAlignment="1">
      <alignment horizontal="center" vertical="center" shrinkToFit="1"/>
    </xf>
    <xf numFmtId="56" fontId="13" fillId="0" borderId="14" xfId="0" applyNumberFormat="1" applyFont="1" applyBorder="1" applyAlignment="1">
      <alignment horizontal="center"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38" fontId="13" fillId="2" borderId="25" xfId="1" applyFont="1" applyFill="1" applyBorder="1" applyAlignment="1" applyProtection="1">
      <alignment horizontal="right" vertical="center" shrinkToFit="1"/>
    </xf>
    <xf numFmtId="38" fontId="13" fillId="2" borderId="40" xfId="1" applyFont="1" applyFill="1" applyBorder="1" applyAlignment="1" applyProtection="1">
      <alignment horizontal="right" vertical="center" shrinkToFit="1"/>
    </xf>
    <xf numFmtId="38" fontId="13" fillId="2" borderId="26" xfId="1" applyFont="1" applyFill="1" applyBorder="1" applyAlignment="1" applyProtection="1">
      <alignment horizontal="right" vertical="center" shrinkToFit="1"/>
    </xf>
    <xf numFmtId="0" fontId="17" fillId="0" borderId="2" xfId="0" applyFont="1" applyBorder="1" applyAlignment="1">
      <alignment horizontal="distributed" vertical="center" wrapText="1" shrinkToFit="1"/>
    </xf>
    <xf numFmtId="0" fontId="17" fillId="0" borderId="4" xfId="0" applyFont="1" applyBorder="1" applyAlignment="1">
      <alignment horizontal="distributed" vertical="center" wrapText="1" shrinkToFit="1"/>
    </xf>
    <xf numFmtId="0" fontId="17" fillId="0" borderId="3" xfId="0" applyFont="1" applyBorder="1" applyAlignment="1">
      <alignment horizontal="distributed" vertical="center" wrapText="1" shrinkToFit="1"/>
    </xf>
    <xf numFmtId="0" fontId="17" fillId="0" borderId="5" xfId="0" applyFont="1" applyBorder="1" applyAlignment="1">
      <alignment horizontal="distributed" vertical="center" wrapText="1" shrinkToFit="1"/>
    </xf>
    <xf numFmtId="0" fontId="17" fillId="0" borderId="0" xfId="0" applyFont="1" applyAlignment="1">
      <alignment horizontal="distributed" vertical="center" wrapText="1" shrinkToFit="1"/>
    </xf>
    <xf numFmtId="0" fontId="17" fillId="0" borderId="1" xfId="0" applyFont="1" applyBorder="1" applyAlignment="1">
      <alignment horizontal="distributed" vertical="center" wrapText="1" shrinkToFit="1"/>
    </xf>
    <xf numFmtId="0" fontId="17" fillId="0" borderId="6" xfId="0" applyFont="1" applyBorder="1" applyAlignment="1">
      <alignment horizontal="distributed" vertical="center" wrapText="1" shrinkToFit="1"/>
    </xf>
    <xf numFmtId="0" fontId="17" fillId="0" borderId="7" xfId="0" applyFont="1" applyBorder="1" applyAlignment="1">
      <alignment horizontal="distributed" vertical="center" wrapText="1" shrinkToFit="1"/>
    </xf>
    <xf numFmtId="0" fontId="17" fillId="0" borderId="8" xfId="0" applyFont="1" applyBorder="1" applyAlignment="1">
      <alignment horizontal="distributed" vertical="center" wrapText="1" shrinkToFit="1"/>
    </xf>
    <xf numFmtId="0" fontId="13" fillId="0" borderId="0" xfId="0" applyFont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13" fillId="4" borderId="0" xfId="0" applyFont="1" applyFill="1" applyAlignment="1" applyProtection="1">
      <alignment vertical="center" shrinkToFit="1"/>
      <protection locked="0"/>
    </xf>
    <xf numFmtId="0" fontId="13" fillId="0" borderId="9" xfId="0" applyFont="1" applyBorder="1" applyAlignment="1">
      <alignment horizontal="left" vertical="center" shrinkToFit="1"/>
    </xf>
    <xf numFmtId="0" fontId="13" fillId="0" borderId="10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left" vertical="center" shrinkToFit="1"/>
    </xf>
    <xf numFmtId="0" fontId="13" fillId="0" borderId="10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3" fillId="0" borderId="20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19" xfId="0" applyFont="1" applyBorder="1" applyAlignment="1">
      <alignment vertical="center" shrinkToFit="1"/>
    </xf>
    <xf numFmtId="0" fontId="1" fillId="0" borderId="4" xfId="0" applyFont="1" applyBorder="1" applyAlignment="1">
      <alignment horizontal="distributed" vertical="center" wrapText="1" shrinkToFit="1"/>
    </xf>
    <xf numFmtId="0" fontId="1" fillId="0" borderId="3" xfId="0" applyFont="1" applyBorder="1" applyAlignment="1">
      <alignment horizontal="distributed" vertical="center" wrapText="1" shrinkToFit="1"/>
    </xf>
    <xf numFmtId="0" fontId="1" fillId="0" borderId="5" xfId="0" applyFont="1" applyBorder="1" applyAlignment="1">
      <alignment horizontal="distributed" vertical="center" wrapText="1" shrinkToFit="1"/>
    </xf>
    <xf numFmtId="0" fontId="1" fillId="0" borderId="0" xfId="0" applyFont="1" applyAlignment="1">
      <alignment horizontal="distributed" vertical="center" wrapText="1" shrinkToFit="1"/>
    </xf>
    <xf numFmtId="0" fontId="1" fillId="0" borderId="1" xfId="0" applyFont="1" applyBorder="1" applyAlignment="1">
      <alignment horizontal="distributed" vertical="center" wrapText="1" shrinkToFit="1"/>
    </xf>
    <xf numFmtId="0" fontId="1" fillId="0" borderId="6" xfId="0" applyFont="1" applyBorder="1" applyAlignment="1">
      <alignment horizontal="distributed" vertical="center" wrapText="1" shrinkToFit="1"/>
    </xf>
    <xf numFmtId="0" fontId="1" fillId="0" borderId="7" xfId="0" applyFont="1" applyBorder="1" applyAlignment="1">
      <alignment horizontal="distributed" vertical="center" wrapText="1" shrinkToFit="1"/>
    </xf>
    <xf numFmtId="0" fontId="1" fillId="0" borderId="8" xfId="0" applyFont="1" applyBorder="1" applyAlignment="1">
      <alignment horizontal="distributed" vertical="center" wrapText="1" shrinkToFit="1"/>
    </xf>
    <xf numFmtId="0" fontId="13" fillId="0" borderId="3" xfId="0" applyFont="1" applyBorder="1" applyAlignment="1">
      <alignment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left" vertical="center" shrinkToFit="1"/>
    </xf>
    <xf numFmtId="0" fontId="13" fillId="0" borderId="40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distributed" vertical="center" wrapText="1" shrinkToFit="1"/>
    </xf>
    <xf numFmtId="0" fontId="13" fillId="0" borderId="4" xfId="0" applyFont="1" applyBorder="1" applyAlignment="1">
      <alignment horizontal="distributed" vertical="center" wrapText="1" shrinkToFit="1"/>
    </xf>
    <xf numFmtId="0" fontId="13" fillId="0" borderId="3" xfId="0" applyFont="1" applyBorder="1" applyAlignment="1">
      <alignment horizontal="distributed" vertical="center" wrapText="1" shrinkToFit="1"/>
    </xf>
    <xf numFmtId="0" fontId="13" fillId="0" borderId="6" xfId="0" applyFont="1" applyBorder="1" applyAlignment="1">
      <alignment horizontal="distributed" vertical="center" wrapText="1" shrinkToFit="1"/>
    </xf>
    <xf numFmtId="0" fontId="13" fillId="0" borderId="7" xfId="0" applyFont="1" applyBorder="1" applyAlignment="1">
      <alignment horizontal="distributed" vertical="center" wrapText="1" shrinkToFit="1"/>
    </xf>
    <xf numFmtId="0" fontId="13" fillId="0" borderId="8" xfId="0" applyFont="1" applyBorder="1" applyAlignment="1">
      <alignment horizontal="distributed" vertical="center" wrapText="1" shrinkToFit="1"/>
    </xf>
    <xf numFmtId="0" fontId="13" fillId="0" borderId="25" xfId="0" applyFont="1" applyBorder="1" applyAlignment="1">
      <alignment horizontal="distributed" vertical="center" shrinkToFit="1"/>
    </xf>
    <xf numFmtId="0" fontId="13" fillId="0" borderId="40" xfId="0" applyFont="1" applyBorder="1" applyAlignment="1">
      <alignment horizontal="distributed" vertical="center" shrinkToFit="1"/>
    </xf>
    <xf numFmtId="0" fontId="13" fillId="0" borderId="26" xfId="0" applyFont="1" applyBorder="1" applyAlignment="1">
      <alignment horizontal="distributed" vertical="center" shrinkToFit="1"/>
    </xf>
    <xf numFmtId="38" fontId="13" fillId="2" borderId="40" xfId="1" applyFont="1" applyFill="1" applyBorder="1" applyAlignment="1" applyProtection="1">
      <alignment horizontal="center" vertical="center" shrinkToFit="1"/>
    </xf>
    <xf numFmtId="38" fontId="13" fillId="2" borderId="26" xfId="1" applyFont="1" applyFill="1" applyBorder="1" applyAlignment="1" applyProtection="1">
      <alignment horizontal="center" vertical="center" shrinkToFit="1"/>
    </xf>
    <xf numFmtId="0" fontId="13" fillId="0" borderId="26" xfId="0" applyFont="1" applyBorder="1" applyAlignment="1">
      <alignment vertical="center" shrinkToFit="1"/>
    </xf>
    <xf numFmtId="0" fontId="13" fillId="0" borderId="8" xfId="0" applyFont="1" applyBorder="1" applyAlignment="1">
      <alignment horizontal="left" vertical="center" shrinkToFit="1"/>
    </xf>
    <xf numFmtId="38" fontId="13" fillId="4" borderId="12" xfId="1" applyFont="1" applyFill="1" applyBorder="1" applyAlignment="1" applyProtection="1">
      <alignment horizontal="right" vertical="center" shrinkToFit="1"/>
      <protection locked="0"/>
    </xf>
    <xf numFmtId="38" fontId="13" fillId="4" borderId="13" xfId="1" applyFont="1" applyFill="1" applyBorder="1" applyAlignment="1" applyProtection="1">
      <alignment horizontal="right" vertical="center" shrinkToFit="1"/>
      <protection locked="0"/>
    </xf>
    <xf numFmtId="38" fontId="13" fillId="4" borderId="14" xfId="1" applyFont="1" applyFill="1" applyBorder="1" applyAlignment="1" applyProtection="1">
      <alignment horizontal="right" vertical="center" shrinkToFit="1"/>
      <protection locked="0"/>
    </xf>
    <xf numFmtId="38" fontId="13" fillId="4" borderId="9" xfId="1" applyFont="1" applyFill="1" applyBorder="1" applyAlignment="1" applyProtection="1">
      <alignment horizontal="right" vertical="center" shrinkToFit="1"/>
      <protection locked="0"/>
    </xf>
    <xf numFmtId="38" fontId="13" fillId="4" borderId="11" xfId="1" applyFont="1" applyFill="1" applyBorder="1" applyAlignment="1" applyProtection="1">
      <alignment horizontal="right" vertical="center" shrinkToFit="1"/>
      <protection locked="0"/>
    </xf>
    <xf numFmtId="38" fontId="13" fillId="4" borderId="10" xfId="1" applyFont="1" applyFill="1" applyBorder="1" applyAlignment="1" applyProtection="1">
      <alignment horizontal="right" vertical="center" shrinkToFit="1"/>
      <protection locked="0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38" fontId="13" fillId="4" borderId="20" xfId="1" applyFont="1" applyFill="1" applyBorder="1" applyAlignment="1" applyProtection="1">
      <alignment horizontal="right" vertical="center" shrinkToFit="1"/>
      <protection locked="0"/>
    </xf>
    <xf numFmtId="38" fontId="13" fillId="4" borderId="19" xfId="1" applyFont="1" applyFill="1" applyBorder="1" applyAlignment="1" applyProtection="1">
      <alignment horizontal="right" vertical="center" shrinkToFit="1"/>
      <protection locked="0"/>
    </xf>
    <xf numFmtId="56" fontId="13" fillId="0" borderId="20" xfId="0" applyNumberFormat="1" applyFont="1" applyBorder="1" applyAlignment="1">
      <alignment horizontal="center" vertical="center" shrinkToFit="1"/>
    </xf>
    <xf numFmtId="56" fontId="13" fillId="0" borderId="18" xfId="0" applyNumberFormat="1" applyFont="1" applyBorder="1" applyAlignment="1">
      <alignment horizontal="center" vertical="center" shrinkToFit="1"/>
    </xf>
    <xf numFmtId="56" fontId="13" fillId="0" borderId="19" xfId="0" applyNumberFormat="1" applyFont="1" applyBorder="1" applyAlignment="1">
      <alignment horizontal="center" vertical="center" shrinkToFit="1"/>
    </xf>
    <xf numFmtId="38" fontId="13" fillId="4" borderId="18" xfId="1" applyFont="1" applyFill="1" applyBorder="1" applyAlignment="1" applyProtection="1">
      <alignment horizontal="right" vertical="center" shrinkToFit="1"/>
      <protection locked="0"/>
    </xf>
    <xf numFmtId="38" fontId="13" fillId="4" borderId="25" xfId="1" applyFont="1" applyFill="1" applyBorder="1" applyAlignment="1" applyProtection="1">
      <alignment horizontal="right" vertical="center" shrinkToFit="1"/>
      <protection locked="0"/>
    </xf>
    <xf numFmtId="38" fontId="13" fillId="4" borderId="3" xfId="1" applyFont="1" applyFill="1" applyBorder="1" applyAlignment="1" applyProtection="1">
      <alignment horizontal="right" vertical="center" shrinkToFit="1"/>
      <protection locked="0"/>
    </xf>
    <xf numFmtId="56" fontId="13" fillId="0" borderId="2" xfId="0" applyNumberFormat="1" applyFont="1" applyBorder="1" applyAlignment="1">
      <alignment horizontal="center" vertical="center" shrinkToFit="1"/>
    </xf>
    <xf numFmtId="56" fontId="13" fillId="0" borderId="4" xfId="0" applyNumberFormat="1" applyFont="1" applyBorder="1" applyAlignment="1">
      <alignment horizontal="center" vertical="center" shrinkToFit="1"/>
    </xf>
    <xf numFmtId="56" fontId="13" fillId="0" borderId="3" xfId="0" applyNumberFormat="1" applyFont="1" applyBorder="1" applyAlignment="1">
      <alignment horizontal="center" vertical="center" shrinkToFit="1"/>
    </xf>
    <xf numFmtId="38" fontId="13" fillId="2" borderId="2" xfId="1" applyFont="1" applyFill="1" applyBorder="1" applyAlignment="1" applyProtection="1">
      <alignment horizontal="right" vertical="center" shrinkToFit="1"/>
    </xf>
    <xf numFmtId="38" fontId="13" fillId="2" borderId="3" xfId="1" applyFont="1" applyFill="1" applyBorder="1" applyAlignment="1" applyProtection="1">
      <alignment horizontal="right" vertical="center" shrinkToFit="1"/>
    </xf>
    <xf numFmtId="56" fontId="13" fillId="0" borderId="40" xfId="0" applyNumberFormat="1" applyFont="1" applyBorder="1" applyAlignment="1">
      <alignment horizontal="center" vertical="center" shrinkToFit="1"/>
    </xf>
    <xf numFmtId="56" fontId="13" fillId="0" borderId="26" xfId="0" applyNumberFormat="1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17" fillId="0" borderId="25" xfId="3" applyFont="1" applyBorder="1" applyAlignment="1">
      <alignment horizontal="distributed" vertical="center" shrinkToFit="1"/>
    </xf>
    <xf numFmtId="0" fontId="17" fillId="0" borderId="40" xfId="3" applyFont="1" applyBorder="1" applyAlignment="1">
      <alignment horizontal="distributed" vertical="center" shrinkToFit="1"/>
    </xf>
    <xf numFmtId="0" fontId="17" fillId="0" borderId="26" xfId="3" applyFont="1" applyBorder="1" applyAlignment="1">
      <alignment horizontal="distributed" vertical="center" shrinkToFit="1"/>
    </xf>
    <xf numFmtId="0" fontId="17" fillId="0" borderId="25" xfId="0" applyFont="1" applyBorder="1" applyAlignment="1">
      <alignment horizontal="distributed" vertical="center" shrinkToFit="1"/>
    </xf>
    <xf numFmtId="0" fontId="17" fillId="0" borderId="40" xfId="0" applyFont="1" applyBorder="1" applyAlignment="1">
      <alignment horizontal="distributed" vertical="center" shrinkToFit="1"/>
    </xf>
    <xf numFmtId="0" fontId="17" fillId="0" borderId="26" xfId="0" applyFont="1" applyBorder="1" applyAlignment="1">
      <alignment horizontal="distributed" vertical="center" shrinkToFit="1"/>
    </xf>
    <xf numFmtId="180" fontId="13" fillId="4" borderId="20" xfId="0" applyNumberFormat="1" applyFont="1" applyFill="1" applyBorder="1" applyAlignment="1" applyProtection="1">
      <alignment horizontal="right" vertical="center" shrinkToFit="1"/>
      <protection locked="0"/>
    </xf>
    <xf numFmtId="180" fontId="13" fillId="4" borderId="18" xfId="0" applyNumberFormat="1" applyFont="1" applyFill="1" applyBorder="1" applyAlignment="1" applyProtection="1">
      <alignment horizontal="right" vertical="center" shrinkToFit="1"/>
      <protection locked="0"/>
    </xf>
    <xf numFmtId="180" fontId="13" fillId="4" borderId="19" xfId="0" applyNumberFormat="1" applyFont="1" applyFill="1" applyBorder="1" applyAlignment="1" applyProtection="1">
      <alignment horizontal="right" vertical="center" shrinkToFit="1"/>
      <protection locked="0"/>
    </xf>
    <xf numFmtId="57" fontId="13" fillId="0" borderId="0" xfId="2" applyNumberFormat="1" applyFont="1" applyAlignment="1">
      <alignment horizontal="left" vertical="center" shrinkToFit="1"/>
    </xf>
    <xf numFmtId="0" fontId="0" fillId="0" borderId="4" xfId="0" applyBorder="1" applyAlignment="1">
      <alignment horizontal="right" vertical="center" shrinkToFit="1"/>
    </xf>
    <xf numFmtId="0" fontId="9" fillId="0" borderId="4" xfId="0" applyFont="1" applyBorder="1" applyAlignment="1">
      <alignment horizontal="right" vertical="center" shrinkToFit="1"/>
    </xf>
    <xf numFmtId="0" fontId="1" fillId="0" borderId="25" xfId="3" applyFont="1" applyBorder="1" applyAlignment="1">
      <alignment horizontal="distributed" vertical="center" shrinkToFit="1"/>
    </xf>
    <xf numFmtId="0" fontId="1" fillId="0" borderId="40" xfId="3" applyFont="1" applyBorder="1" applyAlignment="1">
      <alignment horizontal="distributed" vertical="center" shrinkToFit="1"/>
    </xf>
    <xf numFmtId="0" fontId="1" fillId="0" borderId="26" xfId="3" applyFont="1" applyBorder="1" applyAlignment="1">
      <alignment horizontal="distributed" vertical="center" shrinkToFi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4">
    <cellStyle name="Normal" xfId="3" xr:uid="{C7D5451F-E31A-4721-97B6-3DD2BE9AFE07}"/>
    <cellStyle name="桁区切り" xfId="1" builtinId="6"/>
    <cellStyle name="標準" xfId="0" builtinId="0"/>
    <cellStyle name="標準_Book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83373</xdr:colOff>
      <xdr:row>0</xdr:row>
      <xdr:rowOff>9525</xdr:rowOff>
    </xdr:from>
    <xdr:ext cx="588623" cy="26738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F7D9E76-D286-4093-8FB2-D36BAB343628}"/>
            </a:ext>
          </a:extLst>
        </xdr:cNvPr>
        <xdr:cNvSpPr txBox="1"/>
      </xdr:nvSpPr>
      <xdr:spPr>
        <a:xfrm>
          <a:off x="6579423" y="9525"/>
          <a:ext cx="588623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r"/>
          <a:r>
            <a:rPr kumimoji="1" lang="ja-JP" altLang="en-US" sz="1050">
              <a:latin typeface="ＭＳ 明朝" pitchFamily="17" charset="-128"/>
              <a:ea typeface="ＭＳ 明朝" pitchFamily="17" charset="-128"/>
            </a:rPr>
            <a:t>別紙１</a:t>
          </a:r>
        </a:p>
      </xdr:txBody>
    </xdr:sp>
    <xdr:clientData/>
  </xdr:oneCellAnchor>
  <xdr:oneCellAnchor>
    <xdr:from>
      <xdr:col>31</xdr:col>
      <xdr:colOff>83373</xdr:colOff>
      <xdr:row>0</xdr:row>
      <xdr:rowOff>9525</xdr:rowOff>
    </xdr:from>
    <xdr:ext cx="588623" cy="26738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A119D49-4820-4698-A007-C8D30D6A9CD5}"/>
            </a:ext>
          </a:extLst>
        </xdr:cNvPr>
        <xdr:cNvSpPr txBox="1"/>
      </xdr:nvSpPr>
      <xdr:spPr>
        <a:xfrm>
          <a:off x="6579423" y="9525"/>
          <a:ext cx="588623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r"/>
          <a:r>
            <a:rPr kumimoji="1" lang="ja-JP" altLang="en-US" sz="1050">
              <a:latin typeface="ＭＳ 明朝" pitchFamily="17" charset="-128"/>
              <a:ea typeface="ＭＳ 明朝" pitchFamily="17" charset="-128"/>
            </a:rPr>
            <a:t>別紙１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99"/>
  <sheetViews>
    <sheetView showGridLines="0" tabSelected="1" view="pageBreakPreview" zoomScaleNormal="100" zoomScaleSheetLayoutView="100" workbookViewId="0">
      <selection sqref="A1:AI2"/>
    </sheetView>
  </sheetViews>
  <sheetFormatPr defaultColWidth="8.75" defaultRowHeight="13.5" x14ac:dyDescent="0.15"/>
  <cols>
    <col min="1" max="9" width="2.75" style="19" customWidth="1"/>
    <col min="10" max="16" width="2.75" style="119" customWidth="1"/>
    <col min="17" max="36" width="2.75" style="19" customWidth="1"/>
    <col min="37" max="43" width="2.75" style="120" customWidth="1"/>
    <col min="44" max="69" width="2.75" style="19" customWidth="1"/>
    <col min="70" max="70" width="6.25" style="19" customWidth="1"/>
    <col min="71" max="71" width="11.25" style="19" customWidth="1"/>
    <col min="72" max="72" width="2.125" style="19" customWidth="1"/>
    <col min="73" max="16384" width="8.75" style="19"/>
  </cols>
  <sheetData>
    <row r="1" spans="1:72" s="17" customFormat="1" ht="12" customHeight="1" x14ac:dyDescent="0.15">
      <c r="A1" s="225" t="s">
        <v>745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6"/>
      <c r="AJ1" s="177">
        <v>11</v>
      </c>
      <c r="AK1" s="157"/>
      <c r="AL1" s="190" t="s">
        <v>0</v>
      </c>
      <c r="AM1" s="191"/>
      <c r="AN1" s="191"/>
      <c r="AO1" s="191"/>
      <c r="AP1" s="191"/>
      <c r="AQ1" s="191"/>
      <c r="AR1" s="192"/>
      <c r="AS1" s="181" t="s">
        <v>1</v>
      </c>
      <c r="AT1" s="182"/>
      <c r="AU1" s="181" t="s">
        <v>2</v>
      </c>
      <c r="AV1" s="182"/>
      <c r="AW1" s="181" t="s">
        <v>3</v>
      </c>
      <c r="AX1" s="182"/>
      <c r="AY1" s="181" t="s">
        <v>4</v>
      </c>
      <c r="AZ1" s="182"/>
      <c r="BA1" s="181" t="s">
        <v>5</v>
      </c>
      <c r="BB1" s="182"/>
      <c r="BC1" s="177" t="s">
        <v>6</v>
      </c>
      <c r="BD1" s="156"/>
      <c r="BE1" s="156"/>
      <c r="BF1" s="156"/>
      <c r="BG1" s="156"/>
      <c r="BH1" s="156"/>
      <c r="BI1" s="156"/>
      <c r="BJ1" s="157"/>
      <c r="BK1" s="181" t="s">
        <v>7</v>
      </c>
      <c r="BL1" s="182"/>
      <c r="BM1" s="186" t="s">
        <v>8</v>
      </c>
      <c r="BN1" s="187"/>
      <c r="BO1" s="186" t="s">
        <v>780</v>
      </c>
      <c r="BP1" s="187"/>
      <c r="BQ1" s="165" t="s">
        <v>757</v>
      </c>
      <c r="BR1" s="166"/>
      <c r="BS1" s="166"/>
      <c r="BT1" s="167"/>
    </row>
    <row r="2" spans="1:72" ht="15" customHeight="1" x14ac:dyDescent="0.1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6"/>
      <c r="AJ2" s="175"/>
      <c r="AK2" s="176"/>
      <c r="AL2" s="193"/>
      <c r="AM2" s="194"/>
      <c r="AN2" s="194"/>
      <c r="AO2" s="194"/>
      <c r="AP2" s="194"/>
      <c r="AQ2" s="194"/>
      <c r="AR2" s="195"/>
      <c r="AS2" s="183"/>
      <c r="AT2" s="184"/>
      <c r="AU2" s="183"/>
      <c r="AV2" s="184"/>
      <c r="AW2" s="183"/>
      <c r="AX2" s="184"/>
      <c r="AY2" s="183"/>
      <c r="AZ2" s="184"/>
      <c r="BA2" s="183"/>
      <c r="BB2" s="184"/>
      <c r="BC2" s="179"/>
      <c r="BD2" s="185"/>
      <c r="BE2" s="185"/>
      <c r="BF2" s="185"/>
      <c r="BG2" s="185"/>
      <c r="BH2" s="185"/>
      <c r="BI2" s="185"/>
      <c r="BJ2" s="180"/>
      <c r="BK2" s="183"/>
      <c r="BL2" s="184"/>
      <c r="BM2" s="188"/>
      <c r="BN2" s="189"/>
      <c r="BO2" s="188"/>
      <c r="BP2" s="189"/>
      <c r="BQ2" s="168"/>
      <c r="BR2" s="169"/>
      <c r="BS2" s="169"/>
      <c r="BT2" s="170"/>
    </row>
    <row r="3" spans="1:72" ht="15" customHeight="1" x14ac:dyDescent="0.15">
      <c r="A3" s="121"/>
      <c r="B3" s="123" t="s">
        <v>746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2"/>
      <c r="AJ3" s="175"/>
      <c r="AK3" s="176"/>
      <c r="AL3" s="193"/>
      <c r="AM3" s="194"/>
      <c r="AN3" s="194"/>
      <c r="AO3" s="194"/>
      <c r="AP3" s="194"/>
      <c r="AQ3" s="194"/>
      <c r="AR3" s="195"/>
      <c r="AS3" s="183"/>
      <c r="AT3" s="184"/>
      <c r="AU3" s="183"/>
      <c r="AV3" s="184"/>
      <c r="AW3" s="183"/>
      <c r="AX3" s="184"/>
      <c r="AY3" s="183"/>
      <c r="AZ3" s="184"/>
      <c r="BA3" s="183"/>
      <c r="BB3" s="184"/>
      <c r="BC3" s="174" t="s">
        <v>742</v>
      </c>
      <c r="BD3" s="157"/>
      <c r="BE3" s="177" t="s">
        <v>743</v>
      </c>
      <c r="BF3" s="157"/>
      <c r="BG3" s="177" t="s">
        <v>744</v>
      </c>
      <c r="BH3" s="157"/>
      <c r="BI3" s="177" t="s">
        <v>9</v>
      </c>
      <c r="BJ3" s="157"/>
      <c r="BK3" s="183"/>
      <c r="BL3" s="184"/>
      <c r="BM3" s="188"/>
      <c r="BN3" s="189"/>
      <c r="BO3" s="188"/>
      <c r="BP3" s="189"/>
      <c r="BQ3" s="168"/>
      <c r="BR3" s="169"/>
      <c r="BS3" s="169"/>
      <c r="BT3" s="170"/>
    </row>
    <row r="4" spans="1:72" ht="15.75" customHeight="1" x14ac:dyDescent="0.15">
      <c r="A4" s="227" t="s">
        <v>747</v>
      </c>
      <c r="B4" s="227"/>
      <c r="C4" s="227"/>
      <c r="D4" s="162"/>
      <c r="E4" s="162"/>
      <c r="F4" s="162"/>
      <c r="G4" s="162"/>
      <c r="H4" s="17" t="s">
        <v>748</v>
      </c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20"/>
      <c r="Z4" s="20"/>
      <c r="AA4" s="178" t="s">
        <v>738</v>
      </c>
      <c r="AB4" s="178"/>
      <c r="AC4" s="21"/>
      <c r="AD4" s="22" t="s">
        <v>10</v>
      </c>
      <c r="AE4" s="21"/>
      <c r="AF4" s="23" t="s">
        <v>11</v>
      </c>
      <c r="AG4" s="21"/>
      <c r="AH4" s="23" t="s">
        <v>12</v>
      </c>
      <c r="AI4" s="24"/>
      <c r="AJ4" s="175"/>
      <c r="AK4" s="176"/>
      <c r="AL4" s="193"/>
      <c r="AM4" s="194"/>
      <c r="AN4" s="194"/>
      <c r="AO4" s="194"/>
      <c r="AP4" s="194"/>
      <c r="AQ4" s="194"/>
      <c r="AR4" s="195"/>
      <c r="AS4" s="183"/>
      <c r="AT4" s="184"/>
      <c r="AU4" s="183"/>
      <c r="AV4" s="184"/>
      <c r="AW4" s="183"/>
      <c r="AX4" s="184"/>
      <c r="AY4" s="183"/>
      <c r="AZ4" s="184"/>
      <c r="BA4" s="183"/>
      <c r="BB4" s="184"/>
      <c r="BC4" s="175"/>
      <c r="BD4" s="176"/>
      <c r="BE4" s="175"/>
      <c r="BF4" s="176"/>
      <c r="BG4" s="175"/>
      <c r="BH4" s="176"/>
      <c r="BI4" s="175"/>
      <c r="BJ4" s="176"/>
      <c r="BK4" s="183"/>
      <c r="BL4" s="184"/>
      <c r="BM4" s="188"/>
      <c r="BN4" s="189"/>
      <c r="BO4" s="188"/>
      <c r="BP4" s="189"/>
      <c r="BQ4" s="168"/>
      <c r="BR4" s="169"/>
      <c r="BS4" s="169"/>
      <c r="BT4" s="170"/>
    </row>
    <row r="5" spans="1:72" s="17" customFormat="1" ht="18.600000000000001" customHeight="1" x14ac:dyDescent="0.15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25"/>
      <c r="Z5" s="25"/>
      <c r="AA5" s="163" t="s">
        <v>751</v>
      </c>
      <c r="AB5" s="163"/>
      <c r="AC5" s="163"/>
      <c r="AD5" s="163"/>
      <c r="AE5" s="163"/>
      <c r="AF5" s="164"/>
      <c r="AG5" s="164"/>
      <c r="AH5" s="164"/>
      <c r="AI5" s="164"/>
      <c r="AJ5" s="175"/>
      <c r="AK5" s="176"/>
      <c r="AL5" s="196"/>
      <c r="AM5" s="197"/>
      <c r="AN5" s="197"/>
      <c r="AO5" s="197"/>
      <c r="AP5" s="197"/>
      <c r="AQ5" s="197"/>
      <c r="AR5" s="198"/>
      <c r="AS5" s="179" t="s">
        <v>13</v>
      </c>
      <c r="AT5" s="180"/>
      <c r="AU5" s="179" t="s">
        <v>14</v>
      </c>
      <c r="AV5" s="180"/>
      <c r="AW5" s="179" t="s">
        <v>15</v>
      </c>
      <c r="AX5" s="180"/>
      <c r="AY5" s="179" t="s">
        <v>16</v>
      </c>
      <c r="AZ5" s="180"/>
      <c r="BA5" s="179" t="s">
        <v>17</v>
      </c>
      <c r="BB5" s="180"/>
      <c r="BC5" s="179" t="s">
        <v>18</v>
      </c>
      <c r="BD5" s="180"/>
      <c r="BE5" s="179" t="s">
        <v>19</v>
      </c>
      <c r="BF5" s="180"/>
      <c r="BG5" s="179" t="s">
        <v>17</v>
      </c>
      <c r="BH5" s="180"/>
      <c r="BI5" s="179" t="s">
        <v>16</v>
      </c>
      <c r="BJ5" s="180"/>
      <c r="BK5" s="179" t="s">
        <v>20</v>
      </c>
      <c r="BL5" s="180"/>
      <c r="BM5" s="179" t="s">
        <v>21</v>
      </c>
      <c r="BN5" s="180"/>
      <c r="BO5" s="179" t="s">
        <v>22</v>
      </c>
      <c r="BP5" s="180"/>
      <c r="BQ5" s="171"/>
      <c r="BR5" s="172"/>
      <c r="BS5" s="172"/>
      <c r="BT5" s="173"/>
    </row>
    <row r="6" spans="1:72" ht="15" customHeight="1" x14ac:dyDescent="0.15">
      <c r="A6" s="177">
        <v>1</v>
      </c>
      <c r="B6" s="157"/>
      <c r="C6" s="238" t="s">
        <v>23</v>
      </c>
      <c r="D6" s="239"/>
      <c r="E6" s="239"/>
      <c r="F6" s="239"/>
      <c r="G6" s="239"/>
      <c r="H6" s="239"/>
      <c r="I6" s="239"/>
      <c r="J6" s="240"/>
      <c r="K6" s="241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3"/>
      <c r="AJ6" s="175"/>
      <c r="AK6" s="176"/>
      <c r="AL6" s="214" t="s">
        <v>24</v>
      </c>
      <c r="AM6" s="215"/>
      <c r="AN6" s="215"/>
      <c r="AO6" s="215"/>
      <c r="AP6" s="215"/>
      <c r="AQ6" s="215"/>
      <c r="AR6" s="216"/>
      <c r="AS6" s="205"/>
      <c r="AT6" s="206"/>
      <c r="AU6" s="201"/>
      <c r="AV6" s="202"/>
      <c r="AW6" s="201"/>
      <c r="AX6" s="202"/>
      <c r="AY6" s="205"/>
      <c r="AZ6" s="206"/>
      <c r="BA6" s="201"/>
      <c r="BB6" s="202"/>
      <c r="BC6" s="205"/>
      <c r="BD6" s="206"/>
      <c r="BE6" s="199"/>
      <c r="BF6" s="200"/>
      <c r="BG6" s="199"/>
      <c r="BH6" s="200"/>
      <c r="BI6" s="205"/>
      <c r="BJ6" s="206"/>
      <c r="BK6" s="201"/>
      <c r="BL6" s="202"/>
      <c r="BM6" s="201"/>
      <c r="BN6" s="202"/>
      <c r="BO6" s="201"/>
      <c r="BP6" s="202"/>
      <c r="BQ6" s="32" t="s">
        <v>741</v>
      </c>
      <c r="BR6" s="140" t="s">
        <v>756</v>
      </c>
      <c r="BS6" s="141"/>
      <c r="BT6" s="142"/>
    </row>
    <row r="7" spans="1:72" ht="15" x14ac:dyDescent="0.15">
      <c r="A7" s="175"/>
      <c r="B7" s="176"/>
      <c r="C7" s="209" t="s">
        <v>25</v>
      </c>
      <c r="D7" s="210"/>
      <c r="E7" s="210"/>
      <c r="F7" s="210"/>
      <c r="G7" s="210"/>
      <c r="H7" s="210"/>
      <c r="I7" s="210"/>
      <c r="J7" s="211"/>
      <c r="K7" s="26" t="s">
        <v>26</v>
      </c>
      <c r="L7" s="217"/>
      <c r="M7" s="217"/>
      <c r="N7" s="217"/>
      <c r="O7" s="217"/>
      <c r="P7" s="218"/>
      <c r="Q7" s="219"/>
      <c r="R7" s="220"/>
      <c r="S7" s="220"/>
      <c r="T7" s="220"/>
      <c r="U7" s="220"/>
      <c r="V7" s="221"/>
      <c r="W7" s="228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30"/>
      <c r="AJ7" s="175"/>
      <c r="AK7" s="176"/>
      <c r="AL7" s="27"/>
      <c r="AM7" s="28"/>
      <c r="AN7" s="28"/>
      <c r="AO7" s="28"/>
      <c r="AP7" s="235" t="s">
        <v>27</v>
      </c>
      <c r="AQ7" s="236"/>
      <c r="AR7" s="237"/>
      <c r="AS7" s="231"/>
      <c r="AT7" s="232"/>
      <c r="AU7" s="203"/>
      <c r="AV7" s="204"/>
      <c r="AW7" s="203"/>
      <c r="AX7" s="204"/>
      <c r="AY7" s="231"/>
      <c r="AZ7" s="232"/>
      <c r="BA7" s="203"/>
      <c r="BB7" s="204"/>
      <c r="BC7" s="231"/>
      <c r="BD7" s="232"/>
      <c r="BE7" s="233"/>
      <c r="BF7" s="234"/>
      <c r="BG7" s="233"/>
      <c r="BH7" s="234"/>
      <c r="BI7" s="231"/>
      <c r="BJ7" s="232"/>
      <c r="BK7" s="203"/>
      <c r="BL7" s="204"/>
      <c r="BM7" s="203"/>
      <c r="BN7" s="204"/>
      <c r="BO7" s="203"/>
      <c r="BP7" s="204"/>
      <c r="BQ7" s="32" t="s">
        <v>741</v>
      </c>
      <c r="BR7" s="137" t="s">
        <v>758</v>
      </c>
      <c r="BS7" s="138"/>
      <c r="BT7" s="139"/>
    </row>
    <row r="8" spans="1:72" ht="15" customHeight="1" x14ac:dyDescent="0.15">
      <c r="A8" s="175"/>
      <c r="B8" s="176"/>
      <c r="C8" s="209" t="s">
        <v>28</v>
      </c>
      <c r="D8" s="210"/>
      <c r="E8" s="210"/>
      <c r="F8" s="210"/>
      <c r="G8" s="210"/>
      <c r="H8" s="210"/>
      <c r="I8" s="210"/>
      <c r="J8" s="211"/>
      <c r="K8" s="212"/>
      <c r="L8" s="213"/>
      <c r="M8" s="213"/>
      <c r="N8" s="213"/>
      <c r="O8" s="213"/>
      <c r="P8" s="213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30"/>
      <c r="AJ8" s="175"/>
      <c r="AK8" s="176"/>
      <c r="AL8" s="214" t="s">
        <v>29</v>
      </c>
      <c r="AM8" s="215"/>
      <c r="AN8" s="215"/>
      <c r="AO8" s="215"/>
      <c r="AP8" s="215"/>
      <c r="AQ8" s="215"/>
      <c r="AR8" s="216"/>
      <c r="AS8" s="205"/>
      <c r="AT8" s="206"/>
      <c r="AU8" s="201"/>
      <c r="AV8" s="202"/>
      <c r="AW8" s="201"/>
      <c r="AX8" s="202"/>
      <c r="AY8" s="205"/>
      <c r="AZ8" s="206"/>
      <c r="BA8" s="201"/>
      <c r="BB8" s="202"/>
      <c r="BC8" s="205"/>
      <c r="BD8" s="206"/>
      <c r="BE8" s="199"/>
      <c r="BF8" s="200"/>
      <c r="BG8" s="199"/>
      <c r="BH8" s="200"/>
      <c r="BI8" s="205"/>
      <c r="BJ8" s="206"/>
      <c r="BK8" s="201"/>
      <c r="BL8" s="202"/>
      <c r="BM8" s="201"/>
      <c r="BN8" s="202"/>
      <c r="BO8" s="201"/>
      <c r="BP8" s="202"/>
      <c r="BQ8" s="32" t="s">
        <v>741</v>
      </c>
      <c r="BR8" s="151" t="s">
        <v>775</v>
      </c>
      <c r="BS8" s="138"/>
      <c r="BT8" s="139" t="s">
        <v>776</v>
      </c>
    </row>
    <row r="9" spans="1:72" ht="14.25" x14ac:dyDescent="0.15">
      <c r="A9" s="175"/>
      <c r="B9" s="176"/>
      <c r="C9" s="209" t="s">
        <v>30</v>
      </c>
      <c r="D9" s="210"/>
      <c r="E9" s="210"/>
      <c r="F9" s="210"/>
      <c r="G9" s="210"/>
      <c r="H9" s="210"/>
      <c r="I9" s="210"/>
      <c r="J9" s="211"/>
      <c r="K9" s="212"/>
      <c r="L9" s="213"/>
      <c r="M9" s="213"/>
      <c r="N9" s="213"/>
      <c r="O9" s="213"/>
      <c r="P9" s="213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30"/>
      <c r="AJ9" s="179"/>
      <c r="AK9" s="180"/>
      <c r="AL9" s="27"/>
      <c r="AM9" s="28"/>
      <c r="AN9" s="28"/>
      <c r="AO9" s="28"/>
      <c r="AP9" s="235" t="s">
        <v>27</v>
      </c>
      <c r="AQ9" s="236"/>
      <c r="AR9" s="237"/>
      <c r="AS9" s="231"/>
      <c r="AT9" s="232"/>
      <c r="AU9" s="203"/>
      <c r="AV9" s="204"/>
      <c r="AW9" s="203"/>
      <c r="AX9" s="204"/>
      <c r="AY9" s="231"/>
      <c r="AZ9" s="232"/>
      <c r="BA9" s="203"/>
      <c r="BB9" s="204"/>
      <c r="BC9" s="231"/>
      <c r="BD9" s="232"/>
      <c r="BE9" s="233"/>
      <c r="BF9" s="234"/>
      <c r="BG9" s="233"/>
      <c r="BH9" s="234"/>
      <c r="BI9" s="231"/>
      <c r="BJ9" s="232"/>
      <c r="BK9" s="203"/>
      <c r="BL9" s="204"/>
      <c r="BM9" s="203"/>
      <c r="BN9" s="204"/>
      <c r="BO9" s="203"/>
      <c r="BP9" s="204"/>
      <c r="BQ9" s="143"/>
      <c r="BR9" s="144"/>
      <c r="BS9" s="152"/>
      <c r="BT9" s="153"/>
    </row>
    <row r="10" spans="1:72" ht="15" x14ac:dyDescent="0.15">
      <c r="A10" s="175"/>
      <c r="B10" s="176"/>
      <c r="C10" s="209" t="s">
        <v>31</v>
      </c>
      <c r="D10" s="210"/>
      <c r="E10" s="210"/>
      <c r="F10" s="210"/>
      <c r="G10" s="210"/>
      <c r="H10" s="210"/>
      <c r="I10" s="210"/>
      <c r="J10" s="211"/>
      <c r="K10" s="222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4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136"/>
      <c r="BR10" s="136"/>
      <c r="BS10" s="18"/>
    </row>
    <row r="11" spans="1:72" ht="15" x14ac:dyDescent="0.15">
      <c r="A11" s="175"/>
      <c r="B11" s="176"/>
      <c r="C11" s="126" t="s">
        <v>36</v>
      </c>
      <c r="D11" s="126"/>
      <c r="E11" s="126"/>
      <c r="F11" s="126"/>
      <c r="G11" s="127"/>
      <c r="H11" s="127"/>
      <c r="I11" s="127" t="s">
        <v>37</v>
      </c>
      <c r="J11" s="127"/>
      <c r="K11" s="276"/>
      <c r="L11" s="277"/>
      <c r="M11" s="277"/>
      <c r="N11" s="277"/>
      <c r="O11" s="277"/>
      <c r="P11" s="277"/>
      <c r="Q11" s="127"/>
      <c r="R11" s="127"/>
      <c r="S11" s="127"/>
      <c r="T11" s="127"/>
      <c r="U11" s="131" t="s">
        <v>38</v>
      </c>
      <c r="V11" s="127"/>
      <c r="W11" s="276"/>
      <c r="X11" s="277"/>
      <c r="Y11" s="277"/>
      <c r="Z11" s="277"/>
      <c r="AA11" s="277"/>
      <c r="AB11" s="277"/>
      <c r="AC11" s="127"/>
      <c r="AD11" s="127"/>
      <c r="AE11" s="127"/>
      <c r="AF11" s="127"/>
      <c r="AG11" s="127"/>
      <c r="AH11" s="127"/>
      <c r="AI11" s="128"/>
      <c r="AJ11" s="177">
        <v>12</v>
      </c>
      <c r="AK11" s="157"/>
      <c r="AL11" s="281" t="s">
        <v>32</v>
      </c>
      <c r="AM11" s="282"/>
      <c r="AN11" s="282"/>
      <c r="AO11" s="282"/>
      <c r="AP11" s="282"/>
      <c r="AQ11" s="282"/>
      <c r="AR11" s="283"/>
      <c r="AS11" s="32" t="s">
        <v>741</v>
      </c>
      <c r="AT11" s="154" t="s">
        <v>33</v>
      </c>
      <c r="AU11" s="155"/>
      <c r="AV11" s="155"/>
      <c r="AW11" s="155"/>
      <c r="AX11" s="280"/>
      <c r="AY11" s="32" t="s">
        <v>741</v>
      </c>
      <c r="AZ11" s="158" t="s">
        <v>34</v>
      </c>
      <c r="BA11" s="287"/>
      <c r="BB11" s="32" t="s">
        <v>741</v>
      </c>
      <c r="BC11" s="158" t="s">
        <v>35</v>
      </c>
      <c r="BD11" s="159"/>
      <c r="BE11" s="159"/>
      <c r="BF11" s="159"/>
      <c r="BG11" s="159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4"/>
      <c r="BS11" s="18"/>
    </row>
    <row r="12" spans="1:72" ht="15" x14ac:dyDescent="0.15">
      <c r="A12" s="179"/>
      <c r="B12" s="180"/>
      <c r="C12" s="129" t="s">
        <v>40</v>
      </c>
      <c r="D12" s="130"/>
      <c r="E12" s="130"/>
      <c r="F12" s="130"/>
      <c r="G12" s="131"/>
      <c r="H12" s="131"/>
      <c r="I12" s="131" t="s">
        <v>37</v>
      </c>
      <c r="J12" s="131"/>
      <c r="K12" s="278"/>
      <c r="L12" s="279"/>
      <c r="M12" s="279"/>
      <c r="N12" s="279"/>
      <c r="O12" s="279"/>
      <c r="P12" s="279"/>
      <c r="Q12" s="131"/>
      <c r="R12" s="131"/>
      <c r="S12" s="131"/>
      <c r="T12" s="131"/>
      <c r="U12" s="131" t="s">
        <v>38</v>
      </c>
      <c r="V12" s="131"/>
      <c r="W12" s="278"/>
      <c r="X12" s="279"/>
      <c r="Y12" s="279"/>
      <c r="Z12" s="279"/>
      <c r="AA12" s="279"/>
      <c r="AB12" s="279"/>
      <c r="AC12" s="131"/>
      <c r="AD12" s="131"/>
      <c r="AE12" s="131"/>
      <c r="AF12" s="131"/>
      <c r="AG12" s="131"/>
      <c r="AH12" s="131"/>
      <c r="AI12" s="132"/>
      <c r="AJ12" s="179"/>
      <c r="AK12" s="180"/>
      <c r="AL12" s="284"/>
      <c r="AM12" s="285"/>
      <c r="AN12" s="285"/>
      <c r="AO12" s="285"/>
      <c r="AP12" s="285"/>
      <c r="AQ12" s="285"/>
      <c r="AR12" s="286"/>
      <c r="AS12" s="32" t="s">
        <v>741</v>
      </c>
      <c r="AT12" s="207" t="s">
        <v>39</v>
      </c>
      <c r="AU12" s="208"/>
      <c r="AV12" s="208"/>
      <c r="AW12" s="208"/>
      <c r="AX12" s="208"/>
      <c r="AY12" s="37"/>
      <c r="AZ12" s="22"/>
      <c r="BA12" s="37"/>
      <c r="BB12" s="37"/>
      <c r="BC12" s="37"/>
      <c r="BD12" s="22"/>
      <c r="BE12" s="37"/>
      <c r="BF12" s="37"/>
      <c r="BG12" s="37"/>
      <c r="BH12" s="22"/>
      <c r="BI12" s="37"/>
      <c r="BJ12" s="37"/>
      <c r="BK12" s="37"/>
      <c r="BL12" s="22"/>
      <c r="BM12" s="37"/>
      <c r="BN12" s="37"/>
      <c r="BO12" s="37"/>
      <c r="BP12" s="37"/>
      <c r="BQ12" s="37"/>
      <c r="BR12" s="38"/>
      <c r="BS12" s="18"/>
    </row>
    <row r="13" spans="1:72" ht="15" x14ac:dyDescent="0.15">
      <c r="A13" s="244" t="s">
        <v>750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5"/>
      <c r="AJ13" s="177">
        <v>13</v>
      </c>
      <c r="AK13" s="157"/>
      <c r="AL13" s="267" t="s">
        <v>41</v>
      </c>
      <c r="AM13" s="268"/>
      <c r="AN13" s="268"/>
      <c r="AO13" s="268"/>
      <c r="AP13" s="268"/>
      <c r="AQ13" s="268"/>
      <c r="AR13" s="269"/>
      <c r="AS13" s="32" t="s">
        <v>741</v>
      </c>
      <c r="AT13" s="33" t="s">
        <v>42</v>
      </c>
      <c r="AU13" s="39" t="s">
        <v>43</v>
      </c>
      <c r="AV13" s="32" t="s">
        <v>741</v>
      </c>
      <c r="AW13" s="154" t="s">
        <v>44</v>
      </c>
      <c r="AX13" s="155"/>
      <c r="AY13" s="280"/>
      <c r="AZ13" s="32" t="s">
        <v>741</v>
      </c>
      <c r="BA13" s="154" t="s">
        <v>45</v>
      </c>
      <c r="BB13" s="155"/>
      <c r="BC13" s="280"/>
      <c r="BD13" s="32" t="s">
        <v>741</v>
      </c>
      <c r="BE13" s="154" t="s">
        <v>46</v>
      </c>
      <c r="BF13" s="155"/>
      <c r="BG13" s="280"/>
      <c r="BH13" s="32" t="s">
        <v>741</v>
      </c>
      <c r="BI13" s="154" t="s">
        <v>47</v>
      </c>
      <c r="BJ13" s="155"/>
      <c r="BK13" s="280"/>
      <c r="BL13" s="32" t="s">
        <v>741</v>
      </c>
      <c r="BM13" s="154" t="s">
        <v>48</v>
      </c>
      <c r="BN13" s="155"/>
      <c r="BO13" s="155"/>
      <c r="BP13" s="155"/>
      <c r="BQ13" s="155"/>
      <c r="BR13" s="280"/>
      <c r="BS13" s="18"/>
    </row>
    <row r="14" spans="1:72" ht="15" x14ac:dyDescent="0.15">
      <c r="A14" s="246"/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7"/>
      <c r="AJ14" s="175"/>
      <c r="AK14" s="176"/>
      <c r="AL14" s="270"/>
      <c r="AM14" s="271"/>
      <c r="AN14" s="271"/>
      <c r="AO14" s="271"/>
      <c r="AP14" s="271"/>
      <c r="AQ14" s="271"/>
      <c r="AR14" s="272"/>
      <c r="AS14" s="40"/>
      <c r="AT14" s="22"/>
      <c r="AU14" s="22"/>
      <c r="AV14" s="32" t="s">
        <v>741</v>
      </c>
      <c r="AW14" s="250" t="s">
        <v>49</v>
      </c>
      <c r="AX14" s="251"/>
      <c r="AY14" s="251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41"/>
      <c r="BS14" s="18"/>
    </row>
    <row r="15" spans="1:72" ht="15" x14ac:dyDescent="0.15">
      <c r="A15" s="248"/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9"/>
      <c r="AJ15" s="175"/>
      <c r="AK15" s="176"/>
      <c r="AL15" s="270"/>
      <c r="AM15" s="271"/>
      <c r="AN15" s="271"/>
      <c r="AO15" s="271"/>
      <c r="AP15" s="271"/>
      <c r="AQ15" s="271"/>
      <c r="AR15" s="272"/>
      <c r="AS15" s="40"/>
      <c r="AT15" s="22"/>
      <c r="AU15" s="22"/>
      <c r="AV15" s="42"/>
      <c r="AW15" s="22"/>
      <c r="AX15" s="22"/>
      <c r="AY15" s="23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41"/>
      <c r="BS15" s="18"/>
    </row>
    <row r="16" spans="1:72" ht="15" x14ac:dyDescent="0.15">
      <c r="A16" s="177">
        <v>2</v>
      </c>
      <c r="B16" s="157"/>
      <c r="C16" s="214" t="s">
        <v>51</v>
      </c>
      <c r="D16" s="215"/>
      <c r="E16" s="215"/>
      <c r="F16" s="215"/>
      <c r="G16" s="215"/>
      <c r="H16" s="215"/>
      <c r="I16" s="215"/>
      <c r="J16" s="216"/>
      <c r="K16" s="258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60"/>
      <c r="AJ16" s="179"/>
      <c r="AK16" s="180"/>
      <c r="AL16" s="273"/>
      <c r="AM16" s="274"/>
      <c r="AN16" s="274"/>
      <c r="AO16" s="274"/>
      <c r="AP16" s="274"/>
      <c r="AQ16" s="274"/>
      <c r="AR16" s="275"/>
      <c r="AS16" s="32" t="s">
        <v>741</v>
      </c>
      <c r="AT16" s="37" t="s">
        <v>50</v>
      </c>
      <c r="AU16" s="37"/>
      <c r="AV16" s="22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22"/>
      <c r="BJ16" s="37"/>
      <c r="BK16" s="37"/>
      <c r="BL16" s="22"/>
      <c r="BM16" s="37"/>
      <c r="BN16" s="37"/>
      <c r="BO16" s="22"/>
      <c r="BP16" s="37"/>
      <c r="BQ16" s="37"/>
      <c r="BR16" s="38"/>
      <c r="BS16" s="18"/>
    </row>
    <row r="17" spans="1:71" ht="15" x14ac:dyDescent="0.15">
      <c r="A17" s="175"/>
      <c r="B17" s="176"/>
      <c r="C17" s="252"/>
      <c r="D17" s="253"/>
      <c r="E17" s="253"/>
      <c r="F17" s="253"/>
      <c r="G17" s="253"/>
      <c r="H17" s="253"/>
      <c r="I17" s="253"/>
      <c r="J17" s="254"/>
      <c r="K17" s="261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3"/>
      <c r="AJ17" s="177">
        <v>14</v>
      </c>
      <c r="AK17" s="157"/>
      <c r="AL17" s="267" t="s">
        <v>52</v>
      </c>
      <c r="AM17" s="268"/>
      <c r="AN17" s="268"/>
      <c r="AO17" s="268"/>
      <c r="AP17" s="268"/>
      <c r="AQ17" s="268"/>
      <c r="AR17" s="269"/>
      <c r="AS17" s="32" t="s">
        <v>741</v>
      </c>
      <c r="AT17" s="33" t="s">
        <v>42</v>
      </c>
      <c r="AU17" s="39" t="s">
        <v>53</v>
      </c>
      <c r="AV17" s="32" t="s">
        <v>741</v>
      </c>
      <c r="AW17" s="154" t="s">
        <v>54</v>
      </c>
      <c r="AX17" s="155"/>
      <c r="AY17" s="155"/>
      <c r="AZ17" s="155"/>
      <c r="BA17" s="155"/>
      <c r="BB17" s="155"/>
      <c r="BC17" s="155"/>
      <c r="BD17" s="155"/>
      <c r="BE17" s="155"/>
      <c r="BF17" s="43"/>
      <c r="BG17" s="156" t="s">
        <v>55</v>
      </c>
      <c r="BH17" s="157"/>
      <c r="BI17" s="32" t="s">
        <v>741</v>
      </c>
      <c r="BJ17" s="17" t="s">
        <v>759</v>
      </c>
      <c r="BK17" s="17" t="s">
        <v>760</v>
      </c>
      <c r="BL17" s="32" t="s">
        <v>741</v>
      </c>
      <c r="BM17" s="22" t="s">
        <v>11</v>
      </c>
      <c r="BN17" s="22" t="s">
        <v>56</v>
      </c>
      <c r="BO17" s="32" t="s">
        <v>741</v>
      </c>
      <c r="BP17" s="154" t="s">
        <v>57</v>
      </c>
      <c r="BQ17" s="155"/>
      <c r="BR17" s="280"/>
      <c r="BS17" s="18"/>
    </row>
    <row r="18" spans="1:71" ht="15" x14ac:dyDescent="0.15">
      <c r="A18" s="175"/>
      <c r="B18" s="176"/>
      <c r="C18" s="252"/>
      <c r="D18" s="253"/>
      <c r="E18" s="253"/>
      <c r="F18" s="253"/>
      <c r="G18" s="253"/>
      <c r="H18" s="253"/>
      <c r="I18" s="253"/>
      <c r="J18" s="254"/>
      <c r="K18" s="261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3"/>
      <c r="AJ18" s="175"/>
      <c r="AK18" s="176"/>
      <c r="AL18" s="270"/>
      <c r="AM18" s="271"/>
      <c r="AN18" s="271"/>
      <c r="AO18" s="271"/>
      <c r="AP18" s="271"/>
      <c r="AQ18" s="271"/>
      <c r="AR18" s="272"/>
      <c r="AS18" s="22"/>
      <c r="AT18" s="22"/>
      <c r="AU18" s="22"/>
      <c r="AV18" s="32" t="s">
        <v>741</v>
      </c>
      <c r="AW18" s="250" t="s">
        <v>58</v>
      </c>
      <c r="AX18" s="251"/>
      <c r="AY18" s="251"/>
      <c r="AZ18" s="251"/>
      <c r="BA18" s="289"/>
      <c r="BB18" s="289"/>
      <c r="BC18" s="289"/>
      <c r="BD18" s="289"/>
      <c r="BE18" s="289"/>
      <c r="BF18" s="289"/>
      <c r="BG18" s="289"/>
      <c r="BH18" s="23" t="s">
        <v>59</v>
      </c>
      <c r="BI18" s="43"/>
      <c r="BJ18" s="250" t="s">
        <v>55</v>
      </c>
      <c r="BK18" s="288"/>
      <c r="BL18" s="32" t="s">
        <v>741</v>
      </c>
      <c r="BM18" s="22" t="s">
        <v>11</v>
      </c>
      <c r="BN18" s="22" t="s">
        <v>60</v>
      </c>
      <c r="BO18" s="32" t="s">
        <v>741</v>
      </c>
      <c r="BP18" s="250" t="s">
        <v>57</v>
      </c>
      <c r="BQ18" s="251"/>
      <c r="BR18" s="288"/>
      <c r="BS18" s="18"/>
    </row>
    <row r="19" spans="1:71" ht="15" x14ac:dyDescent="0.15">
      <c r="A19" s="179"/>
      <c r="B19" s="180"/>
      <c r="C19" s="255"/>
      <c r="D19" s="256"/>
      <c r="E19" s="256"/>
      <c r="F19" s="256"/>
      <c r="G19" s="256"/>
      <c r="H19" s="256"/>
      <c r="I19" s="256"/>
      <c r="J19" s="257"/>
      <c r="K19" s="264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6"/>
      <c r="AJ19" s="179"/>
      <c r="AK19" s="180"/>
      <c r="AL19" s="273"/>
      <c r="AM19" s="274"/>
      <c r="AN19" s="274"/>
      <c r="AO19" s="274"/>
      <c r="AP19" s="274"/>
      <c r="AQ19" s="274"/>
      <c r="AR19" s="275"/>
      <c r="AS19" s="32" t="s">
        <v>741</v>
      </c>
      <c r="AT19" s="37" t="s">
        <v>50</v>
      </c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8"/>
      <c r="BS19" s="18"/>
    </row>
    <row r="20" spans="1:71" ht="15" x14ac:dyDescent="0.15">
      <c r="A20" s="23"/>
      <c r="B20" s="44"/>
      <c r="C20" s="44"/>
      <c r="D20" s="44"/>
      <c r="E20" s="44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177">
        <v>15</v>
      </c>
      <c r="AK20" s="157"/>
      <c r="AL20" s="267" t="s" ph="1">
        <v>61</v>
      </c>
      <c r="AM20" s="268" ph="1"/>
      <c r="AN20" s="268" ph="1"/>
      <c r="AO20" s="268" ph="1"/>
      <c r="AP20" s="268" ph="1"/>
      <c r="AQ20" s="268" ph="1"/>
      <c r="AR20" s="269" ph="1"/>
      <c r="AS20" s="32" t="s">
        <v>741</v>
      </c>
      <c r="AT20" s="33" t="s">
        <v>42</v>
      </c>
      <c r="AU20" s="39" t="s">
        <v>62</v>
      </c>
      <c r="AV20" s="32" t="s">
        <v>741</v>
      </c>
      <c r="AW20" s="154" t="s">
        <v>63</v>
      </c>
      <c r="AX20" s="280"/>
      <c r="AY20" s="32" t="s">
        <v>741</v>
      </c>
      <c r="AZ20" s="154" t="s">
        <v>64</v>
      </c>
      <c r="BA20" s="155"/>
      <c r="BB20" s="156" t="s">
        <v>65</v>
      </c>
      <c r="BC20" s="156"/>
      <c r="BD20" s="156"/>
      <c r="BE20" s="157"/>
      <c r="BF20" s="43"/>
      <c r="BG20" s="154" t="s">
        <v>55</v>
      </c>
      <c r="BH20" s="280"/>
      <c r="BI20" s="32" t="s">
        <v>741</v>
      </c>
      <c r="BJ20" s="22" t="s">
        <v>11</v>
      </c>
      <c r="BK20" s="22" t="s">
        <v>56</v>
      </c>
      <c r="BL20" s="32" t="s">
        <v>741</v>
      </c>
      <c r="BM20" s="154" t="s">
        <v>57</v>
      </c>
      <c r="BN20" s="155"/>
      <c r="BO20" s="155"/>
      <c r="BP20" s="155"/>
      <c r="BQ20" s="155"/>
      <c r="BR20" s="280"/>
      <c r="BS20" s="18"/>
    </row>
    <row r="21" spans="1:71" ht="15" x14ac:dyDescent="0.15">
      <c r="A21" s="177">
        <v>3</v>
      </c>
      <c r="B21" s="157"/>
      <c r="C21" s="174" t="s">
        <v>66</v>
      </c>
      <c r="D21" s="290"/>
      <c r="E21" s="291"/>
      <c r="F21" s="32"/>
      <c r="G21" s="154" t="s">
        <v>67</v>
      </c>
      <c r="H21" s="155"/>
      <c r="I21" s="155"/>
      <c r="J21" s="298"/>
      <c r="K21" s="299" t="s">
        <v>68</v>
      </c>
      <c r="L21" s="301" t="s">
        <v>69</v>
      </c>
      <c r="M21" s="155"/>
      <c r="N21" s="280"/>
      <c r="O21" s="43"/>
      <c r="P21" s="45" t="s">
        <v>70</v>
      </c>
      <c r="Q21" s="33"/>
      <c r="R21" s="32" t="s">
        <v>741</v>
      </c>
      <c r="S21" s="154" t="s">
        <v>71</v>
      </c>
      <c r="T21" s="155"/>
      <c r="U21" s="155"/>
      <c r="V21" s="298"/>
      <c r="W21" s="299" t="s">
        <v>43</v>
      </c>
      <c r="X21" s="301" t="s">
        <v>72</v>
      </c>
      <c r="Y21" s="280"/>
      <c r="Z21" s="306"/>
      <c r="AA21" s="307"/>
      <c r="AB21" s="45" t="s">
        <v>73</v>
      </c>
      <c r="AC21" s="33"/>
      <c r="AD21" s="33"/>
      <c r="AE21" s="33"/>
      <c r="AF21" s="33"/>
      <c r="AG21" s="33"/>
      <c r="AH21" s="33"/>
      <c r="AI21" s="34"/>
      <c r="AJ21" s="179"/>
      <c r="AK21" s="180"/>
      <c r="AL21" s="273" ph="1"/>
      <c r="AM21" s="274" ph="1"/>
      <c r="AN21" s="274" ph="1"/>
      <c r="AO21" s="274" ph="1"/>
      <c r="AP21" s="274" ph="1"/>
      <c r="AQ21" s="274" ph="1"/>
      <c r="AR21" s="275" ph="1"/>
      <c r="AS21" s="32" t="s">
        <v>741</v>
      </c>
      <c r="AT21" s="37" t="s">
        <v>50</v>
      </c>
      <c r="AU21" s="37"/>
      <c r="AV21" s="22"/>
      <c r="AW21" s="37"/>
      <c r="AX21" s="37"/>
      <c r="AY21" s="37"/>
      <c r="AZ21" s="37"/>
      <c r="BA21" s="22"/>
      <c r="BB21" s="37"/>
      <c r="BC21" s="37"/>
      <c r="BD21" s="37"/>
      <c r="BE21" s="37"/>
      <c r="BF21" s="22"/>
      <c r="BG21" s="37"/>
      <c r="BH21" s="37"/>
      <c r="BI21" s="22"/>
      <c r="BJ21" s="22"/>
      <c r="BK21" s="22"/>
      <c r="BL21" s="22"/>
      <c r="BM21" s="22"/>
      <c r="BN21" s="22"/>
      <c r="BO21" s="22"/>
      <c r="BP21" s="22"/>
      <c r="BQ21" s="37"/>
      <c r="BR21" s="38"/>
      <c r="BS21" s="18"/>
    </row>
    <row r="22" spans="1:71" ht="15" x14ac:dyDescent="0.15">
      <c r="A22" s="175"/>
      <c r="B22" s="176"/>
      <c r="C22" s="292"/>
      <c r="D22" s="293"/>
      <c r="E22" s="294"/>
      <c r="F22" s="32"/>
      <c r="G22" s="302" t="s">
        <v>80</v>
      </c>
      <c r="H22" s="303"/>
      <c r="I22" s="303"/>
      <c r="J22" s="304"/>
      <c r="K22" s="300"/>
      <c r="L22" s="305" t="s">
        <v>81</v>
      </c>
      <c r="M22" s="251"/>
      <c r="N22" s="288"/>
      <c r="O22" s="43"/>
      <c r="P22" s="46" t="s">
        <v>70</v>
      </c>
      <c r="Q22" s="22"/>
      <c r="R22" s="32"/>
      <c r="S22" s="302" t="s">
        <v>82</v>
      </c>
      <c r="T22" s="303"/>
      <c r="U22" s="303"/>
      <c r="V22" s="304"/>
      <c r="W22" s="300"/>
      <c r="X22" s="47"/>
      <c r="Y22" s="48"/>
      <c r="Z22" s="22"/>
      <c r="AA22" s="22"/>
      <c r="AB22" s="49"/>
      <c r="AC22" s="22"/>
      <c r="AD22" s="22"/>
      <c r="AE22" s="22"/>
      <c r="AF22" s="22"/>
      <c r="AG22" s="22"/>
      <c r="AH22" s="22"/>
      <c r="AI22" s="41"/>
      <c r="AJ22" s="177">
        <v>16</v>
      </c>
      <c r="AK22" s="157"/>
      <c r="AL22" s="267" t="s">
        <v>74</v>
      </c>
      <c r="AM22" s="268"/>
      <c r="AN22" s="268"/>
      <c r="AO22" s="268"/>
      <c r="AP22" s="268"/>
      <c r="AQ22" s="268"/>
      <c r="AR22" s="269"/>
      <c r="AS22" s="32" t="s">
        <v>741</v>
      </c>
      <c r="AT22" s="33" t="s">
        <v>42</v>
      </c>
      <c r="AU22" s="39" t="s">
        <v>75</v>
      </c>
      <c r="AV22" s="32" t="s">
        <v>741</v>
      </c>
      <c r="AW22" s="154" t="s">
        <v>76</v>
      </c>
      <c r="AX22" s="155"/>
      <c r="AY22" s="155"/>
      <c r="AZ22" s="280"/>
      <c r="BA22" s="32" t="s">
        <v>741</v>
      </c>
      <c r="BB22" s="154" t="s">
        <v>77</v>
      </c>
      <c r="BC22" s="155"/>
      <c r="BD22" s="155"/>
      <c r="BE22" s="280"/>
      <c r="BF22" s="32" t="s">
        <v>741</v>
      </c>
      <c r="BG22" s="154" t="s">
        <v>78</v>
      </c>
      <c r="BH22" s="155"/>
      <c r="BI22" s="155"/>
      <c r="BJ22" s="280"/>
      <c r="BK22" s="32" t="s">
        <v>741</v>
      </c>
      <c r="BL22" s="154" t="s">
        <v>79</v>
      </c>
      <c r="BM22" s="155"/>
      <c r="BN22" s="155"/>
      <c r="BO22" s="155"/>
      <c r="BP22" s="155"/>
      <c r="BQ22" s="155"/>
      <c r="BR22" s="280"/>
      <c r="BS22" s="18"/>
    </row>
    <row r="23" spans="1:71" ht="15" x14ac:dyDescent="0.15">
      <c r="A23" s="175"/>
      <c r="B23" s="176"/>
      <c r="C23" s="292"/>
      <c r="D23" s="293"/>
      <c r="E23" s="294"/>
      <c r="F23" s="50"/>
      <c r="G23" s="44"/>
      <c r="H23" s="44"/>
      <c r="I23" s="44"/>
      <c r="J23" s="44"/>
      <c r="K23" s="44"/>
      <c r="L23" s="305" t="s">
        <v>84</v>
      </c>
      <c r="M23" s="251"/>
      <c r="N23" s="288"/>
      <c r="O23" s="43"/>
      <c r="P23" s="46" t="s">
        <v>70</v>
      </c>
      <c r="Q23" s="22"/>
      <c r="R23" s="32"/>
      <c r="S23" s="310" t="s">
        <v>85</v>
      </c>
      <c r="T23" s="311"/>
      <c r="U23" s="311"/>
      <c r="V23" s="312"/>
      <c r="W23" s="300" t="s">
        <v>740</v>
      </c>
      <c r="X23" s="313" t="s">
        <v>86</v>
      </c>
      <c r="Y23" s="314"/>
      <c r="Z23" s="306"/>
      <c r="AA23" s="307"/>
      <c r="AB23" s="51" t="s">
        <v>87</v>
      </c>
      <c r="AC23" s="22"/>
      <c r="AD23" s="22"/>
      <c r="AE23" s="22"/>
      <c r="AF23" s="22"/>
      <c r="AG23" s="22"/>
      <c r="AH23" s="22"/>
      <c r="AI23" s="41"/>
      <c r="AJ23" s="175"/>
      <c r="AK23" s="176"/>
      <c r="AL23" s="270"/>
      <c r="AM23" s="271"/>
      <c r="AN23" s="271"/>
      <c r="AO23" s="271"/>
      <c r="AP23" s="271"/>
      <c r="AQ23" s="271"/>
      <c r="AR23" s="272"/>
      <c r="AS23" s="22"/>
      <c r="AT23" s="22"/>
      <c r="AU23" s="23"/>
      <c r="AV23" s="32" t="s">
        <v>741</v>
      </c>
      <c r="AW23" s="250" t="s">
        <v>58</v>
      </c>
      <c r="AX23" s="251"/>
      <c r="AY23" s="251"/>
      <c r="AZ23" s="251"/>
      <c r="BA23" s="289"/>
      <c r="BB23" s="289"/>
      <c r="BC23" s="289"/>
      <c r="BD23" s="289"/>
      <c r="BE23" s="289"/>
      <c r="BF23" s="289"/>
      <c r="BG23" s="289"/>
      <c r="BH23" s="23" t="s">
        <v>83</v>
      </c>
      <c r="BI23" s="22"/>
      <c r="BJ23" s="44"/>
      <c r="BK23" s="44"/>
      <c r="BL23" s="22"/>
      <c r="BM23" s="22"/>
      <c r="BN23" s="22"/>
      <c r="BO23" s="22"/>
      <c r="BP23" s="22"/>
      <c r="BQ23" s="22"/>
      <c r="BR23" s="41"/>
      <c r="BS23" s="18"/>
    </row>
    <row r="24" spans="1:71" ht="15" x14ac:dyDescent="0.15">
      <c r="A24" s="175"/>
      <c r="B24" s="176"/>
      <c r="C24" s="292"/>
      <c r="D24" s="293"/>
      <c r="E24" s="294"/>
      <c r="F24" s="40"/>
      <c r="G24" s="22"/>
      <c r="H24" s="23"/>
      <c r="I24" s="22"/>
      <c r="J24" s="22"/>
      <c r="K24" s="44"/>
      <c r="L24" s="305" t="s">
        <v>88</v>
      </c>
      <c r="M24" s="251"/>
      <c r="N24" s="288"/>
      <c r="O24" s="43"/>
      <c r="P24" s="46" t="s">
        <v>70</v>
      </c>
      <c r="Q24" s="22"/>
      <c r="R24" s="32"/>
      <c r="S24" s="250" t="s">
        <v>739</v>
      </c>
      <c r="T24" s="251"/>
      <c r="U24" s="251"/>
      <c r="V24" s="315"/>
      <c r="W24" s="300"/>
      <c r="X24" s="52"/>
      <c r="Y24" s="22"/>
      <c r="Z24" s="22"/>
      <c r="AA24" s="22"/>
      <c r="AB24" s="46"/>
      <c r="AC24" s="22"/>
      <c r="AD24" s="22"/>
      <c r="AE24" s="22"/>
      <c r="AF24" s="22"/>
      <c r="AG24" s="22"/>
      <c r="AH24" s="22"/>
      <c r="AI24" s="41"/>
      <c r="AJ24" s="179"/>
      <c r="AK24" s="180"/>
      <c r="AL24" s="273"/>
      <c r="AM24" s="274"/>
      <c r="AN24" s="274"/>
      <c r="AO24" s="274"/>
      <c r="AP24" s="274"/>
      <c r="AQ24" s="274"/>
      <c r="AR24" s="275"/>
      <c r="AS24" s="32" t="s">
        <v>741</v>
      </c>
      <c r="AT24" s="37" t="s">
        <v>50</v>
      </c>
      <c r="AU24" s="37"/>
      <c r="AV24" s="22"/>
      <c r="AW24" s="37"/>
      <c r="AX24" s="37"/>
      <c r="AY24" s="37"/>
      <c r="AZ24" s="37"/>
      <c r="BA24" s="22"/>
      <c r="BB24" s="37"/>
      <c r="BC24" s="37"/>
      <c r="BD24" s="37"/>
      <c r="BE24" s="37"/>
      <c r="BF24" s="22"/>
      <c r="BG24" s="37"/>
      <c r="BH24" s="37"/>
      <c r="BI24" s="37"/>
      <c r="BJ24" s="37"/>
      <c r="BK24" s="22"/>
      <c r="BL24" s="37"/>
      <c r="BM24" s="37"/>
      <c r="BN24" s="37"/>
      <c r="BO24" s="37"/>
      <c r="BP24" s="37"/>
      <c r="BQ24" s="37"/>
      <c r="BR24" s="38"/>
      <c r="BS24" s="18"/>
    </row>
    <row r="25" spans="1:71" ht="15" x14ac:dyDescent="0.15">
      <c r="A25" s="175"/>
      <c r="B25" s="176"/>
      <c r="C25" s="292"/>
      <c r="D25" s="293"/>
      <c r="E25" s="294"/>
      <c r="F25" s="40"/>
      <c r="G25" s="22"/>
      <c r="H25" s="23"/>
      <c r="I25" s="22"/>
      <c r="J25" s="22"/>
      <c r="K25" s="44"/>
      <c r="L25" s="305" t="s">
        <v>94</v>
      </c>
      <c r="M25" s="251"/>
      <c r="N25" s="288"/>
      <c r="O25" s="43"/>
      <c r="P25" s="46" t="s">
        <v>70</v>
      </c>
      <c r="Q25" s="22"/>
      <c r="R25" s="32"/>
      <c r="S25" s="250" t="s">
        <v>89</v>
      </c>
      <c r="T25" s="251"/>
      <c r="U25" s="251"/>
      <c r="V25" s="315"/>
      <c r="W25" s="300"/>
      <c r="X25" s="52"/>
      <c r="Y25" s="22"/>
      <c r="Z25" s="22"/>
      <c r="AA25" s="22"/>
      <c r="AB25" s="46"/>
      <c r="AC25" s="22"/>
      <c r="AD25" s="22"/>
      <c r="AE25" s="22"/>
      <c r="AF25" s="22"/>
      <c r="AG25" s="22"/>
      <c r="AH25" s="22"/>
      <c r="AI25" s="41"/>
      <c r="AJ25" s="177">
        <v>17</v>
      </c>
      <c r="AK25" s="157"/>
      <c r="AL25" s="267" t="s">
        <v>90</v>
      </c>
      <c r="AM25" s="268"/>
      <c r="AN25" s="268"/>
      <c r="AO25" s="268"/>
      <c r="AP25" s="268"/>
      <c r="AQ25" s="268"/>
      <c r="AR25" s="269"/>
      <c r="AS25" s="32" t="s">
        <v>741</v>
      </c>
      <c r="AT25" s="33" t="s">
        <v>42</v>
      </c>
      <c r="AU25" s="39" t="s">
        <v>91</v>
      </c>
      <c r="AV25" s="32" t="s">
        <v>741</v>
      </c>
      <c r="AW25" s="154" t="s">
        <v>92</v>
      </c>
      <c r="AX25" s="155"/>
      <c r="AY25" s="155"/>
      <c r="AZ25" s="280"/>
      <c r="BA25" s="32" t="s">
        <v>741</v>
      </c>
      <c r="BB25" s="154" t="s">
        <v>2</v>
      </c>
      <c r="BC25" s="155"/>
      <c r="BD25" s="155"/>
      <c r="BE25" s="280"/>
      <c r="BF25" s="32" t="s">
        <v>741</v>
      </c>
      <c r="BG25" s="154" t="s">
        <v>3</v>
      </c>
      <c r="BH25" s="155"/>
      <c r="BI25" s="155"/>
      <c r="BJ25" s="280"/>
      <c r="BK25" s="32" t="s">
        <v>741</v>
      </c>
      <c r="BL25" s="154" t="s">
        <v>93</v>
      </c>
      <c r="BM25" s="155"/>
      <c r="BN25" s="155"/>
      <c r="BO25" s="155"/>
      <c r="BP25" s="155"/>
      <c r="BQ25" s="155"/>
      <c r="BR25" s="280"/>
      <c r="BS25" s="18"/>
    </row>
    <row r="26" spans="1:71" ht="15" x14ac:dyDescent="0.15">
      <c r="A26" s="175"/>
      <c r="B26" s="176"/>
      <c r="C26" s="292"/>
      <c r="D26" s="293"/>
      <c r="E26" s="294"/>
      <c r="F26" s="50"/>
      <c r="G26" s="44"/>
      <c r="H26" s="44"/>
      <c r="I26" s="44"/>
      <c r="J26" s="44"/>
      <c r="K26" s="44"/>
      <c r="L26" s="319" t="s">
        <v>98</v>
      </c>
      <c r="M26" s="303"/>
      <c r="N26" s="303"/>
      <c r="O26" s="53">
        <f>SUM(O21:O25)</f>
        <v>0</v>
      </c>
      <c r="P26" s="49" t="s">
        <v>70</v>
      </c>
      <c r="Q26" s="22"/>
      <c r="R26" s="32"/>
      <c r="S26" s="320" t="s">
        <v>95</v>
      </c>
      <c r="T26" s="321"/>
      <c r="U26" s="321"/>
      <c r="V26" s="322"/>
      <c r="W26" s="54"/>
      <c r="X26" s="55"/>
      <c r="Y26" s="22"/>
      <c r="Z26" s="22"/>
      <c r="AA26" s="22"/>
      <c r="AB26" s="46"/>
      <c r="AC26" s="22"/>
      <c r="AD26" s="22"/>
      <c r="AE26" s="22"/>
      <c r="AF26" s="22"/>
      <c r="AG26" s="22"/>
      <c r="AH26" s="22"/>
      <c r="AI26" s="41"/>
      <c r="AJ26" s="175"/>
      <c r="AK26" s="176"/>
      <c r="AL26" s="270"/>
      <c r="AM26" s="271"/>
      <c r="AN26" s="271"/>
      <c r="AO26" s="271"/>
      <c r="AP26" s="271"/>
      <c r="AQ26" s="271"/>
      <c r="AR26" s="272"/>
      <c r="AS26" s="22"/>
      <c r="AT26" s="22"/>
      <c r="AU26" s="23"/>
      <c r="AV26" s="32" t="s">
        <v>741</v>
      </c>
      <c r="AW26" s="250" t="s">
        <v>7</v>
      </c>
      <c r="AX26" s="251"/>
      <c r="AY26" s="251"/>
      <c r="AZ26" s="288"/>
      <c r="BA26" s="32" t="s">
        <v>741</v>
      </c>
      <c r="BB26" s="308" t="s">
        <v>94</v>
      </c>
      <c r="BC26" s="309"/>
      <c r="BD26" s="309"/>
      <c r="BE26" s="42" t="s">
        <v>96</v>
      </c>
      <c r="BF26" s="289"/>
      <c r="BG26" s="289"/>
      <c r="BH26" s="289"/>
      <c r="BI26" s="289"/>
      <c r="BJ26" s="289"/>
      <c r="BK26" s="289"/>
      <c r="BL26" s="289"/>
      <c r="BM26" s="22" t="s">
        <v>97</v>
      </c>
      <c r="BN26" s="22"/>
      <c r="BO26" s="22"/>
      <c r="BP26" s="22"/>
      <c r="BQ26" s="22"/>
      <c r="BR26" s="41"/>
      <c r="BS26" s="18"/>
    </row>
    <row r="27" spans="1:71" ht="15" x14ac:dyDescent="0.15">
      <c r="A27" s="175"/>
      <c r="B27" s="176"/>
      <c r="C27" s="292"/>
      <c r="D27" s="293"/>
      <c r="E27" s="294"/>
      <c r="F27" s="50"/>
      <c r="G27" s="44"/>
      <c r="H27" s="44"/>
      <c r="I27" s="44"/>
      <c r="J27" s="44"/>
      <c r="K27" s="44"/>
      <c r="L27" s="323" t="s">
        <v>102</v>
      </c>
      <c r="M27" s="323"/>
      <c r="N27" s="323"/>
      <c r="O27" s="323"/>
      <c r="P27" s="323"/>
      <c r="Q27" s="22"/>
      <c r="R27" s="32"/>
      <c r="S27" s="310" t="s">
        <v>99</v>
      </c>
      <c r="T27" s="311"/>
      <c r="U27" s="311"/>
      <c r="V27" s="312"/>
      <c r="W27" s="337" t="s">
        <v>43</v>
      </c>
      <c r="X27" s="313" t="s">
        <v>101</v>
      </c>
      <c r="Y27" s="311"/>
      <c r="Z27" s="311"/>
      <c r="AA27" s="311"/>
      <c r="AB27" s="312"/>
      <c r="AC27" s="22"/>
      <c r="AD27" s="22"/>
      <c r="AE27" s="22"/>
      <c r="AF27" s="22"/>
      <c r="AG27" s="22"/>
      <c r="AH27" s="22"/>
      <c r="AI27" s="41"/>
      <c r="AJ27" s="179"/>
      <c r="AK27" s="180"/>
      <c r="AL27" s="273"/>
      <c r="AM27" s="274"/>
      <c r="AN27" s="274"/>
      <c r="AO27" s="274"/>
      <c r="AP27" s="274"/>
      <c r="AQ27" s="274"/>
      <c r="AR27" s="275"/>
      <c r="AS27" s="32" t="s">
        <v>741</v>
      </c>
      <c r="AT27" s="37" t="s">
        <v>50</v>
      </c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22"/>
      <c r="BH27" s="37"/>
      <c r="BI27" s="37"/>
      <c r="BJ27" s="22"/>
      <c r="BK27" s="37"/>
      <c r="BL27" s="37"/>
      <c r="BM27" s="22"/>
      <c r="BN27" s="37"/>
      <c r="BO27" s="37"/>
      <c r="BP27" s="37"/>
      <c r="BQ27" s="37"/>
      <c r="BR27" s="38"/>
      <c r="BS27" s="18"/>
    </row>
    <row r="28" spans="1:71" ht="15" x14ac:dyDescent="0.15">
      <c r="A28" s="175"/>
      <c r="B28" s="176"/>
      <c r="C28" s="292"/>
      <c r="D28" s="293"/>
      <c r="E28" s="294"/>
      <c r="F28" s="50"/>
      <c r="G28" s="44"/>
      <c r="H28" s="44"/>
      <c r="I28" s="44"/>
      <c r="J28" s="44"/>
      <c r="K28" s="44"/>
      <c r="L28" s="313" t="s">
        <v>109</v>
      </c>
      <c r="M28" s="314"/>
      <c r="N28" s="306"/>
      <c r="O28" s="307"/>
      <c r="P28" s="51" t="s">
        <v>87</v>
      </c>
      <c r="Q28" s="22"/>
      <c r="R28" s="32"/>
      <c r="S28" s="302" t="s">
        <v>103</v>
      </c>
      <c r="T28" s="303"/>
      <c r="U28" s="303"/>
      <c r="V28" s="304"/>
      <c r="W28" s="337"/>
      <c r="X28" s="47"/>
      <c r="Y28" s="48"/>
      <c r="Z28" s="306"/>
      <c r="AA28" s="307"/>
      <c r="AB28" s="49" t="s">
        <v>104</v>
      </c>
      <c r="AC28" s="22"/>
      <c r="AD28" s="22"/>
      <c r="AE28" s="22"/>
      <c r="AF28" s="22"/>
      <c r="AG28" s="22"/>
      <c r="AH28" s="22"/>
      <c r="AI28" s="41"/>
      <c r="AJ28" s="177">
        <v>18</v>
      </c>
      <c r="AK28" s="157"/>
      <c r="AL28" s="267" t="s">
        <v>105</v>
      </c>
      <c r="AM28" s="268"/>
      <c r="AN28" s="268"/>
      <c r="AO28" s="268"/>
      <c r="AP28" s="268"/>
      <c r="AQ28" s="268"/>
      <c r="AR28" s="269"/>
      <c r="AS28" s="32" t="s">
        <v>741</v>
      </c>
      <c r="AT28" s="33" t="s">
        <v>42</v>
      </c>
      <c r="AU28" s="39" t="s">
        <v>106</v>
      </c>
      <c r="AV28" s="155" t="s">
        <v>107</v>
      </c>
      <c r="AW28" s="155"/>
      <c r="AX28" s="155"/>
      <c r="AY28" s="155"/>
      <c r="AZ28" s="155"/>
      <c r="BA28" s="155"/>
      <c r="BB28" s="33"/>
      <c r="BC28" s="33"/>
      <c r="BD28" s="33"/>
      <c r="BE28" s="33"/>
      <c r="BF28" s="33"/>
      <c r="BG28" s="43"/>
      <c r="BH28" s="177" t="s">
        <v>108</v>
      </c>
      <c r="BI28" s="157"/>
      <c r="BJ28" s="32" t="s">
        <v>741</v>
      </c>
      <c r="BK28" s="22" t="s">
        <v>11</v>
      </c>
      <c r="BL28" s="22" t="s">
        <v>60</v>
      </c>
      <c r="BM28" s="32" t="s">
        <v>741</v>
      </c>
      <c r="BN28" s="154" t="s">
        <v>57</v>
      </c>
      <c r="BO28" s="155"/>
      <c r="BP28" s="155"/>
      <c r="BQ28" s="155"/>
      <c r="BR28" s="280"/>
      <c r="BS28" s="18"/>
    </row>
    <row r="29" spans="1:71" ht="15" x14ac:dyDescent="0.15">
      <c r="A29" s="175"/>
      <c r="B29" s="176"/>
      <c r="C29" s="292"/>
      <c r="D29" s="293"/>
      <c r="E29" s="294"/>
      <c r="F29" s="50"/>
      <c r="G29" s="44"/>
      <c r="H29" s="44"/>
      <c r="I29" s="44"/>
      <c r="J29" s="44"/>
      <c r="K29" s="44"/>
      <c r="L29" s="305" t="s">
        <v>109</v>
      </c>
      <c r="M29" s="288"/>
      <c r="N29" s="306"/>
      <c r="O29" s="307"/>
      <c r="P29" s="46" t="s">
        <v>87</v>
      </c>
      <c r="Q29" s="22"/>
      <c r="R29" s="32"/>
      <c r="S29" s="310" t="s">
        <v>110</v>
      </c>
      <c r="T29" s="311"/>
      <c r="U29" s="311"/>
      <c r="V29" s="312"/>
      <c r="W29" s="300" t="s">
        <v>43</v>
      </c>
      <c r="X29" s="335" t="s">
        <v>86</v>
      </c>
      <c r="Y29" s="336"/>
      <c r="Z29" s="306"/>
      <c r="AA29" s="307"/>
      <c r="AB29" s="51" t="s">
        <v>87</v>
      </c>
      <c r="AC29" s="22"/>
      <c r="AD29" s="22"/>
      <c r="AE29" s="22"/>
      <c r="AF29" s="22"/>
      <c r="AG29" s="22"/>
      <c r="AH29" s="22"/>
      <c r="AI29" s="41"/>
      <c r="AJ29" s="175"/>
      <c r="AK29" s="176"/>
      <c r="AL29" s="270"/>
      <c r="AM29" s="271"/>
      <c r="AN29" s="271"/>
      <c r="AO29" s="271"/>
      <c r="AP29" s="271"/>
      <c r="AQ29" s="271"/>
      <c r="AR29" s="272"/>
      <c r="AS29" s="22"/>
      <c r="AT29" s="22"/>
      <c r="AU29" s="22"/>
      <c r="AV29" s="251" t="s">
        <v>111</v>
      </c>
      <c r="AW29" s="251"/>
      <c r="AX29" s="251"/>
      <c r="AY29" s="251"/>
      <c r="AZ29" s="251"/>
      <c r="BA29" s="251"/>
      <c r="BB29" s="22"/>
      <c r="BC29" s="22"/>
      <c r="BD29" s="22"/>
      <c r="BE29" s="22"/>
      <c r="BF29" s="22"/>
      <c r="BG29" s="43"/>
      <c r="BH29" s="175" t="s">
        <v>108</v>
      </c>
      <c r="BI29" s="176"/>
      <c r="BJ29" s="32" t="s">
        <v>741</v>
      </c>
      <c r="BK29" s="22" t="s">
        <v>11</v>
      </c>
      <c r="BL29" s="22" t="s">
        <v>112</v>
      </c>
      <c r="BM29" s="32" t="s">
        <v>741</v>
      </c>
      <c r="BN29" s="250" t="s">
        <v>57</v>
      </c>
      <c r="BO29" s="251"/>
      <c r="BP29" s="251"/>
      <c r="BQ29" s="251"/>
      <c r="BR29" s="288"/>
      <c r="BS29" s="18"/>
    </row>
    <row r="30" spans="1:71" ht="15" x14ac:dyDescent="0.15">
      <c r="A30" s="175"/>
      <c r="B30" s="176"/>
      <c r="C30" s="292"/>
      <c r="D30" s="293"/>
      <c r="E30" s="294"/>
      <c r="F30" s="50"/>
      <c r="G30" s="44"/>
      <c r="H30" s="44"/>
      <c r="I30" s="44"/>
      <c r="J30" s="44"/>
      <c r="K30" s="44"/>
      <c r="L30" s="305" t="s">
        <v>109</v>
      </c>
      <c r="M30" s="288"/>
      <c r="N30" s="306"/>
      <c r="O30" s="307"/>
      <c r="P30" s="46" t="s">
        <v>87</v>
      </c>
      <c r="Q30" s="22"/>
      <c r="R30" s="32"/>
      <c r="S30" s="250" t="s">
        <v>113</v>
      </c>
      <c r="T30" s="251"/>
      <c r="U30" s="251"/>
      <c r="V30" s="315"/>
      <c r="W30" s="300"/>
      <c r="X30" s="55"/>
      <c r="Y30" s="22"/>
      <c r="Z30" s="22"/>
      <c r="AA30" s="22"/>
      <c r="AB30" s="46"/>
      <c r="AC30" s="22"/>
      <c r="AD30" s="22"/>
      <c r="AE30" s="22"/>
      <c r="AF30" s="22"/>
      <c r="AG30" s="22"/>
      <c r="AH30" s="22"/>
      <c r="AI30" s="41"/>
      <c r="AJ30" s="175"/>
      <c r="AK30" s="176"/>
      <c r="AL30" s="270"/>
      <c r="AM30" s="271"/>
      <c r="AN30" s="271"/>
      <c r="AO30" s="271"/>
      <c r="AP30" s="271"/>
      <c r="AQ30" s="271"/>
      <c r="AR30" s="272"/>
      <c r="AS30" s="22"/>
      <c r="AT30" s="22"/>
      <c r="AU30" s="22"/>
      <c r="AV30" s="309" t="s">
        <v>114</v>
      </c>
      <c r="AW30" s="309"/>
      <c r="AX30" s="309"/>
      <c r="AY30" s="309"/>
      <c r="AZ30" s="309"/>
      <c r="BA30" s="324"/>
      <c r="BB30" s="32" t="s">
        <v>741</v>
      </c>
      <c r="BC30" s="250" t="s">
        <v>115</v>
      </c>
      <c r="BD30" s="251"/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288"/>
      <c r="BS30" s="18"/>
    </row>
    <row r="31" spans="1:71" ht="15" x14ac:dyDescent="0.15">
      <c r="A31" s="175"/>
      <c r="B31" s="176"/>
      <c r="C31" s="292"/>
      <c r="D31" s="293"/>
      <c r="E31" s="294"/>
      <c r="F31" s="50"/>
      <c r="G31" s="44"/>
      <c r="H31" s="44"/>
      <c r="I31" s="44"/>
      <c r="J31" s="44"/>
      <c r="K31" s="44"/>
      <c r="L31" s="305" t="s">
        <v>109</v>
      </c>
      <c r="M31" s="288"/>
      <c r="N31" s="306"/>
      <c r="O31" s="307"/>
      <c r="P31" s="46" t="s">
        <v>87</v>
      </c>
      <c r="Q31" s="22"/>
      <c r="R31" s="32"/>
      <c r="S31" s="320" t="s">
        <v>116</v>
      </c>
      <c r="T31" s="321"/>
      <c r="U31" s="321"/>
      <c r="V31" s="322"/>
      <c r="W31" s="300"/>
      <c r="X31" s="47"/>
      <c r="Y31" s="48"/>
      <c r="Z31" s="22"/>
      <c r="AA31" s="22"/>
      <c r="AB31" s="49"/>
      <c r="AC31" s="22"/>
      <c r="AD31" s="22"/>
      <c r="AE31" s="22"/>
      <c r="AF31" s="22"/>
      <c r="AG31" s="22"/>
      <c r="AH31" s="22"/>
      <c r="AI31" s="41"/>
      <c r="AJ31" s="175"/>
      <c r="AK31" s="176"/>
      <c r="AL31" s="270"/>
      <c r="AM31" s="271"/>
      <c r="AN31" s="271"/>
      <c r="AO31" s="271"/>
      <c r="AP31" s="271"/>
      <c r="AQ31" s="271"/>
      <c r="AR31" s="272"/>
      <c r="AS31" s="22"/>
      <c r="AT31" s="22"/>
      <c r="AU31" s="22"/>
      <c r="AV31" s="22"/>
      <c r="AW31" s="22"/>
      <c r="AX31" s="22"/>
      <c r="AY31" s="22"/>
      <c r="AZ31" s="22"/>
      <c r="BA31" s="22"/>
      <c r="BB31" s="32" t="s">
        <v>741</v>
      </c>
      <c r="BC31" s="250" t="s">
        <v>94</v>
      </c>
      <c r="BD31" s="251"/>
      <c r="BE31" s="42" t="s">
        <v>117</v>
      </c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41" t="s">
        <v>118</v>
      </c>
      <c r="BS31" s="18"/>
    </row>
    <row r="32" spans="1:71" ht="15" x14ac:dyDescent="0.15">
      <c r="A32" s="175"/>
      <c r="B32" s="176"/>
      <c r="C32" s="292"/>
      <c r="D32" s="293"/>
      <c r="E32" s="294"/>
      <c r="F32" s="50"/>
      <c r="G32" s="44"/>
      <c r="H32" s="44"/>
      <c r="I32" s="44"/>
      <c r="J32" s="44"/>
      <c r="K32" s="44"/>
      <c r="L32" s="305" t="s">
        <v>109</v>
      </c>
      <c r="M32" s="288"/>
      <c r="N32" s="306"/>
      <c r="O32" s="307"/>
      <c r="P32" s="46" t="s">
        <v>87</v>
      </c>
      <c r="Q32" s="22"/>
      <c r="R32" s="32"/>
      <c r="S32" s="326" t="s">
        <v>94</v>
      </c>
      <c r="T32" s="327"/>
      <c r="U32" s="327"/>
      <c r="V32" s="328"/>
      <c r="W32" s="56" t="s">
        <v>43</v>
      </c>
      <c r="X32" s="329" t="s">
        <v>109</v>
      </c>
      <c r="Y32" s="327"/>
      <c r="Z32" s="306"/>
      <c r="AA32" s="307"/>
      <c r="AB32" s="29" t="s">
        <v>87</v>
      </c>
      <c r="AC32" s="29" t="s">
        <v>96</v>
      </c>
      <c r="AD32" s="330"/>
      <c r="AE32" s="330"/>
      <c r="AF32" s="330"/>
      <c r="AG32" s="330"/>
      <c r="AH32" s="330"/>
      <c r="AI32" s="30" t="s">
        <v>59</v>
      </c>
      <c r="AJ32" s="179"/>
      <c r="AK32" s="180"/>
      <c r="AL32" s="273"/>
      <c r="AM32" s="274"/>
      <c r="AN32" s="274"/>
      <c r="AO32" s="274"/>
      <c r="AP32" s="274"/>
      <c r="AQ32" s="274"/>
      <c r="AR32" s="275"/>
      <c r="AS32" s="32" t="s">
        <v>741</v>
      </c>
      <c r="AT32" s="37" t="s">
        <v>50</v>
      </c>
      <c r="AU32" s="37"/>
      <c r="AV32" s="37"/>
      <c r="AW32" s="37"/>
      <c r="AX32" s="22"/>
      <c r="AY32" s="22"/>
      <c r="AZ32" s="37"/>
      <c r="BA32" s="37"/>
      <c r="BB32" s="22"/>
      <c r="BC32" s="22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  <c r="BS32" s="18"/>
    </row>
    <row r="33" spans="1:71" ht="15" x14ac:dyDescent="0.15">
      <c r="A33" s="179"/>
      <c r="B33" s="180"/>
      <c r="C33" s="295"/>
      <c r="D33" s="296"/>
      <c r="E33" s="297"/>
      <c r="F33" s="57"/>
      <c r="G33" s="58"/>
      <c r="H33" s="58"/>
      <c r="I33" s="58"/>
      <c r="J33" s="58"/>
      <c r="K33" s="58"/>
      <c r="L33" s="316" t="s">
        <v>98</v>
      </c>
      <c r="M33" s="317"/>
      <c r="N33" s="318">
        <f>SUM(N28:O32)</f>
        <v>0</v>
      </c>
      <c r="O33" s="318"/>
      <c r="P33" s="59" t="s">
        <v>87</v>
      </c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J33" s="177">
        <v>19</v>
      </c>
      <c r="AK33" s="157"/>
      <c r="AL33" s="267" t="s">
        <v>163</v>
      </c>
      <c r="AM33" s="268"/>
      <c r="AN33" s="268"/>
      <c r="AO33" s="268"/>
      <c r="AP33" s="268"/>
      <c r="AQ33" s="268"/>
      <c r="AR33" s="269"/>
      <c r="AS33" s="32" t="s">
        <v>741</v>
      </c>
      <c r="AT33" s="33" t="s">
        <v>42</v>
      </c>
      <c r="AU33" s="39" t="s">
        <v>53</v>
      </c>
      <c r="AV33" s="159" t="s">
        <v>164</v>
      </c>
      <c r="AW33" s="287"/>
      <c r="AX33" s="369"/>
      <c r="AY33" s="370"/>
      <c r="AZ33" s="177" t="s">
        <v>165</v>
      </c>
      <c r="BA33" s="157"/>
      <c r="BB33" s="369"/>
      <c r="BC33" s="370"/>
      <c r="BD33" s="154" t="s">
        <v>166</v>
      </c>
      <c r="BE33" s="155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4"/>
      <c r="BS33" s="18"/>
    </row>
    <row r="34" spans="1:71" ht="15" x14ac:dyDescent="0.15">
      <c r="A34" s="22"/>
      <c r="B34" s="23"/>
      <c r="C34" s="44"/>
      <c r="D34" s="44"/>
      <c r="E34" s="44"/>
      <c r="F34" s="44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1"/>
      <c r="AD34" s="60"/>
      <c r="AE34" s="60"/>
      <c r="AF34" s="60"/>
      <c r="AG34" s="61"/>
      <c r="AH34" s="61"/>
      <c r="AI34" s="62"/>
      <c r="AJ34" s="175"/>
      <c r="AK34" s="176"/>
      <c r="AL34" s="270"/>
      <c r="AM34" s="271"/>
      <c r="AN34" s="271"/>
      <c r="AO34" s="271"/>
      <c r="AP34" s="271"/>
      <c r="AQ34" s="271"/>
      <c r="AR34" s="272"/>
      <c r="AS34" s="22"/>
      <c r="AT34" s="22"/>
      <c r="AU34" s="22"/>
      <c r="AV34" s="251" t="s">
        <v>58</v>
      </c>
      <c r="AW34" s="251"/>
      <c r="AX34" s="251"/>
      <c r="AY34" s="251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2" t="s">
        <v>97</v>
      </c>
      <c r="BM34" s="251" t="s">
        <v>171</v>
      </c>
      <c r="BN34" s="251"/>
      <c r="BO34" s="251"/>
      <c r="BP34" s="251"/>
      <c r="BQ34" s="251"/>
      <c r="BR34" s="288"/>
      <c r="BS34" s="18"/>
    </row>
    <row r="35" spans="1:71" ht="15" customHeight="1" x14ac:dyDescent="0.15">
      <c r="A35" s="341">
        <v>4</v>
      </c>
      <c r="B35" s="342"/>
      <c r="C35" s="343" t="s">
        <v>126</v>
      </c>
      <c r="D35" s="344"/>
      <c r="E35" s="344"/>
      <c r="F35" s="344"/>
      <c r="G35" s="344"/>
      <c r="H35" s="344"/>
      <c r="I35" s="344"/>
      <c r="J35" s="344"/>
      <c r="K35" s="268"/>
      <c r="L35" s="268"/>
      <c r="M35" s="268"/>
      <c r="N35" s="268"/>
      <c r="O35" s="269"/>
      <c r="P35" s="32"/>
      <c r="Q35" s="345" t="s">
        <v>42</v>
      </c>
      <c r="R35" s="346"/>
      <c r="S35" s="346"/>
      <c r="T35" s="347"/>
      <c r="U35" s="32"/>
      <c r="V35" s="60" t="s">
        <v>50</v>
      </c>
      <c r="W35" s="60"/>
      <c r="X35" s="60"/>
      <c r="Y35" s="63"/>
      <c r="Z35" s="60"/>
      <c r="AA35" s="60"/>
      <c r="AB35" s="60"/>
      <c r="AC35" s="325"/>
      <c r="AD35" s="325"/>
      <c r="AE35" s="325"/>
      <c r="AF35" s="325"/>
      <c r="AG35" s="325"/>
      <c r="AH35" s="325"/>
      <c r="AI35" s="62"/>
      <c r="AJ35" s="179"/>
      <c r="AK35" s="180"/>
      <c r="AL35" s="273"/>
      <c r="AM35" s="274"/>
      <c r="AN35" s="274"/>
      <c r="AO35" s="274"/>
      <c r="AP35" s="274"/>
      <c r="AQ35" s="274"/>
      <c r="AR35" s="275"/>
      <c r="AS35" s="32" t="s">
        <v>741</v>
      </c>
      <c r="AT35" s="37" t="s">
        <v>50</v>
      </c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22"/>
      <c r="BH35" s="37"/>
      <c r="BI35" s="37"/>
      <c r="BJ35" s="22"/>
      <c r="BK35" s="37"/>
      <c r="BL35" s="37"/>
      <c r="BM35" s="22"/>
      <c r="BN35" s="37"/>
      <c r="BO35" s="37"/>
      <c r="BP35" s="37"/>
      <c r="BQ35" s="37"/>
      <c r="BR35" s="38"/>
      <c r="BS35" s="18"/>
    </row>
    <row r="36" spans="1:71" ht="15" customHeight="1" x14ac:dyDescent="0.15">
      <c r="A36" s="177">
        <v>5</v>
      </c>
      <c r="B36" s="157"/>
      <c r="C36" s="156" t="s">
        <v>129</v>
      </c>
      <c r="D36" s="156"/>
      <c r="E36" s="157"/>
      <c r="F36" s="32"/>
      <c r="G36" s="154" t="s">
        <v>130</v>
      </c>
      <c r="H36" s="155"/>
      <c r="I36" s="155"/>
      <c r="J36" s="155"/>
      <c r="K36" s="135"/>
      <c r="L36" s="133"/>
      <c r="M36" s="133"/>
      <c r="N36" s="133"/>
      <c r="O36" s="134"/>
      <c r="P36" s="64"/>
      <c r="Q36" s="250" t="s">
        <v>58</v>
      </c>
      <c r="R36" s="251"/>
      <c r="S36" s="251"/>
      <c r="T36" s="251"/>
      <c r="U36" s="333"/>
      <c r="V36" s="333"/>
      <c r="W36" s="333"/>
      <c r="X36" s="333"/>
      <c r="Y36" s="333"/>
      <c r="Z36" s="333"/>
      <c r="AA36" s="333"/>
      <c r="AB36" s="42" t="s">
        <v>59</v>
      </c>
      <c r="AC36" s="33"/>
      <c r="AI36" s="34"/>
      <c r="AJ36" s="177">
        <v>20</v>
      </c>
      <c r="AK36" s="157"/>
      <c r="AL36" s="177" t="s">
        <v>120</v>
      </c>
      <c r="AM36" s="156"/>
      <c r="AN36" s="156"/>
      <c r="AO36" s="156"/>
      <c r="AP36" s="157"/>
      <c r="AQ36" s="156" t="s">
        <v>121</v>
      </c>
      <c r="AR36" s="157"/>
      <c r="AS36" s="32" t="s">
        <v>741</v>
      </c>
      <c r="AT36" s="33" t="s">
        <v>42</v>
      </c>
      <c r="AU36" s="39" t="s">
        <v>75</v>
      </c>
      <c r="AV36" s="155" t="s">
        <v>122</v>
      </c>
      <c r="AW36" s="155"/>
      <c r="AX36" s="155"/>
      <c r="AY36" s="155"/>
      <c r="AZ36" s="155"/>
      <c r="BA36" s="155"/>
      <c r="BB36" s="155"/>
      <c r="BC36" s="155"/>
      <c r="BD36" s="155"/>
      <c r="BE36" s="155"/>
      <c r="BF36" s="280"/>
      <c r="BG36" s="43"/>
      <c r="BH36" s="331" t="s">
        <v>108</v>
      </c>
      <c r="BI36" s="332"/>
      <c r="BJ36" s="32" t="s">
        <v>741</v>
      </c>
      <c r="BK36" s="22" t="s">
        <v>11</v>
      </c>
      <c r="BL36" s="22" t="s">
        <v>60</v>
      </c>
      <c r="BM36" s="32" t="s">
        <v>741</v>
      </c>
      <c r="BN36" s="154" t="s">
        <v>57</v>
      </c>
      <c r="BO36" s="155"/>
      <c r="BP36" s="155"/>
      <c r="BQ36" s="155"/>
      <c r="BR36" s="280"/>
      <c r="BS36" s="18"/>
    </row>
    <row r="37" spans="1:71" ht="15" x14ac:dyDescent="0.15">
      <c r="A37" s="175"/>
      <c r="B37" s="176"/>
      <c r="C37" s="334"/>
      <c r="D37" s="334"/>
      <c r="E37" s="176"/>
      <c r="F37" s="32"/>
      <c r="G37" s="338" t="s">
        <v>131</v>
      </c>
      <c r="H37" s="339"/>
      <c r="I37" s="339"/>
      <c r="J37" s="340"/>
      <c r="K37" s="70"/>
      <c r="L37" s="338" t="s">
        <v>132</v>
      </c>
      <c r="M37" s="339"/>
      <c r="N37" s="339"/>
      <c r="O37" s="340"/>
      <c r="P37" s="65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7"/>
      <c r="AC37" s="67"/>
      <c r="AD37" s="68"/>
      <c r="AE37" s="67"/>
      <c r="AF37" s="67"/>
      <c r="AG37" s="67"/>
      <c r="AH37" s="67"/>
      <c r="AI37" s="69"/>
      <c r="AJ37" s="175"/>
      <c r="AK37" s="176"/>
      <c r="AL37" s="175"/>
      <c r="AM37" s="334"/>
      <c r="AN37" s="334"/>
      <c r="AO37" s="334"/>
      <c r="AP37" s="176"/>
      <c r="AQ37" s="334"/>
      <c r="AR37" s="176"/>
      <c r="AS37" s="40"/>
      <c r="AT37" s="22"/>
      <c r="AU37" s="23"/>
      <c r="AV37" s="251" t="s">
        <v>127</v>
      </c>
      <c r="AW37" s="251"/>
      <c r="AX37" s="251"/>
      <c r="AY37" s="251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2" t="s">
        <v>59</v>
      </c>
      <c r="BM37" s="22"/>
      <c r="BN37" s="22"/>
      <c r="BO37" s="22"/>
      <c r="BP37" s="22"/>
      <c r="BQ37" s="22"/>
      <c r="BR37" s="41"/>
      <c r="BS37" s="18"/>
    </row>
    <row r="38" spans="1:71" ht="15" customHeight="1" x14ac:dyDescent="0.15">
      <c r="A38" s="175"/>
      <c r="B38" s="176"/>
      <c r="C38" s="334"/>
      <c r="D38" s="334"/>
      <c r="E38" s="176"/>
      <c r="F38" s="32"/>
      <c r="G38" s="250" t="s">
        <v>133</v>
      </c>
      <c r="H38" s="251"/>
      <c r="I38" s="251"/>
      <c r="J38" s="288"/>
      <c r="K38" s="32"/>
      <c r="L38" s="250" t="s">
        <v>134</v>
      </c>
      <c r="M38" s="251"/>
      <c r="N38" s="251"/>
      <c r="O38" s="288"/>
      <c r="P38" s="70"/>
      <c r="Q38" s="250" t="s">
        <v>135</v>
      </c>
      <c r="R38" s="251"/>
      <c r="S38" s="251"/>
      <c r="T38" s="288"/>
      <c r="U38" s="70"/>
      <c r="V38" s="250" t="s">
        <v>136</v>
      </c>
      <c r="W38" s="251"/>
      <c r="X38" s="251"/>
      <c r="Y38" s="288"/>
      <c r="Z38" s="70"/>
      <c r="AA38" s="250" t="s">
        <v>137</v>
      </c>
      <c r="AB38" s="251"/>
      <c r="AC38" s="251"/>
      <c r="AD38" s="288"/>
      <c r="AE38" s="70"/>
      <c r="AF38" s="250" t="s">
        <v>138</v>
      </c>
      <c r="AG38" s="251"/>
      <c r="AH38" s="251"/>
      <c r="AI38" s="288"/>
      <c r="AJ38" s="175"/>
      <c r="AK38" s="176"/>
      <c r="AL38" s="175"/>
      <c r="AM38" s="334"/>
      <c r="AN38" s="334"/>
      <c r="AO38" s="334"/>
      <c r="AP38" s="176"/>
      <c r="AQ38" s="185"/>
      <c r="AR38" s="180"/>
      <c r="AS38" s="32" t="s">
        <v>741</v>
      </c>
      <c r="AT38" s="37" t="s">
        <v>50</v>
      </c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22"/>
      <c r="BH38" s="37"/>
      <c r="BI38" s="37"/>
      <c r="BJ38" s="22"/>
      <c r="BK38" s="37"/>
      <c r="BL38" s="37"/>
      <c r="BM38" s="22"/>
      <c r="BN38" s="37"/>
      <c r="BO38" s="37"/>
      <c r="BP38" s="37"/>
      <c r="BQ38" s="37"/>
      <c r="BR38" s="38"/>
      <c r="BS38" s="18"/>
    </row>
    <row r="39" spans="1:71" ht="15" x14ac:dyDescent="0.15">
      <c r="A39" s="179"/>
      <c r="B39" s="180"/>
      <c r="C39" s="185"/>
      <c r="D39" s="185"/>
      <c r="E39" s="180"/>
      <c r="F39" s="32"/>
      <c r="G39" s="348" t="s">
        <v>142</v>
      </c>
      <c r="H39" s="317"/>
      <c r="I39" s="317"/>
      <c r="J39" s="349"/>
      <c r="K39" s="32"/>
      <c r="L39" s="348" t="s">
        <v>143</v>
      </c>
      <c r="M39" s="317"/>
      <c r="N39" s="317"/>
      <c r="O39" s="349"/>
      <c r="P39" s="32"/>
      <c r="Q39" s="348" t="s">
        <v>58</v>
      </c>
      <c r="R39" s="317"/>
      <c r="S39" s="317"/>
      <c r="T39" s="317"/>
      <c r="U39" s="357"/>
      <c r="V39" s="357"/>
      <c r="W39" s="357"/>
      <c r="X39" s="357"/>
      <c r="Y39" s="357"/>
      <c r="Z39" s="357"/>
      <c r="AA39" s="357"/>
      <c r="AB39" s="71" t="s">
        <v>144</v>
      </c>
      <c r="AC39" s="37"/>
      <c r="AD39" s="37"/>
      <c r="AE39" s="58"/>
      <c r="AF39" s="58"/>
      <c r="AG39" s="58"/>
      <c r="AH39" s="37"/>
      <c r="AI39" s="38"/>
      <c r="AJ39" s="175"/>
      <c r="AK39" s="176"/>
      <c r="AL39" s="175"/>
      <c r="AM39" s="334"/>
      <c r="AN39" s="334"/>
      <c r="AO39" s="334"/>
      <c r="AP39" s="176"/>
      <c r="AQ39" s="156" t="s">
        <v>123</v>
      </c>
      <c r="AR39" s="157"/>
      <c r="AS39" s="32" t="s">
        <v>741</v>
      </c>
      <c r="AT39" s="22" t="s">
        <v>42</v>
      </c>
      <c r="AU39" s="23" t="s">
        <v>124</v>
      </c>
      <c r="AV39" s="155" t="s">
        <v>122</v>
      </c>
      <c r="AW39" s="155"/>
      <c r="AX39" s="155"/>
      <c r="AY39" s="155"/>
      <c r="AZ39" s="155"/>
      <c r="BA39" s="155"/>
      <c r="BB39" s="155"/>
      <c r="BC39" s="155"/>
      <c r="BD39" s="155"/>
      <c r="BE39" s="155"/>
      <c r="BF39" s="280"/>
      <c r="BG39" s="43"/>
      <c r="BH39" s="331" t="s">
        <v>108</v>
      </c>
      <c r="BI39" s="332"/>
      <c r="BJ39" s="32" t="s">
        <v>741</v>
      </c>
      <c r="BK39" s="22" t="s">
        <v>11</v>
      </c>
      <c r="BL39" s="22" t="s">
        <v>125</v>
      </c>
      <c r="BM39" s="32" t="s">
        <v>741</v>
      </c>
      <c r="BN39" s="154" t="s">
        <v>57</v>
      </c>
      <c r="BO39" s="155"/>
      <c r="BP39" s="155"/>
      <c r="BQ39" s="155"/>
      <c r="BR39" s="280"/>
      <c r="BS39" s="18"/>
    </row>
    <row r="40" spans="1:71" ht="15" x14ac:dyDescent="0.15">
      <c r="A40" s="177">
        <v>6</v>
      </c>
      <c r="B40" s="157"/>
      <c r="C40" s="267" t="s">
        <v>147</v>
      </c>
      <c r="D40" s="268"/>
      <c r="E40" s="269"/>
      <c r="F40" s="238" t="s">
        <v>148</v>
      </c>
      <c r="G40" s="239"/>
      <c r="H40" s="239"/>
      <c r="I40" s="239"/>
      <c r="J40" s="240"/>
      <c r="K40" s="364"/>
      <c r="L40" s="365"/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6"/>
      <c r="AJ40" s="175"/>
      <c r="AK40" s="176"/>
      <c r="AL40" s="175"/>
      <c r="AM40" s="334"/>
      <c r="AN40" s="334"/>
      <c r="AO40" s="334"/>
      <c r="AP40" s="176"/>
      <c r="AQ40" s="334"/>
      <c r="AR40" s="176"/>
      <c r="AS40" s="40"/>
      <c r="AT40" s="22"/>
      <c r="AU40" s="23"/>
      <c r="AV40" s="251" t="s">
        <v>127</v>
      </c>
      <c r="AW40" s="251"/>
      <c r="AX40" s="251"/>
      <c r="AY40" s="251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2" t="s">
        <v>128</v>
      </c>
      <c r="BM40" s="22"/>
      <c r="BN40" s="22"/>
      <c r="BO40" s="22"/>
      <c r="BP40" s="22"/>
      <c r="BQ40" s="22"/>
      <c r="BR40" s="41"/>
      <c r="BS40" s="18"/>
    </row>
    <row r="41" spans="1:71" ht="15" x14ac:dyDescent="0.15">
      <c r="A41" s="175"/>
      <c r="B41" s="176"/>
      <c r="C41" s="270"/>
      <c r="D41" s="271"/>
      <c r="E41" s="272"/>
      <c r="F41" s="209" t="s">
        <v>153</v>
      </c>
      <c r="G41" s="210"/>
      <c r="H41" s="210"/>
      <c r="I41" s="210"/>
      <c r="J41" s="211"/>
      <c r="K41" s="26" t="s">
        <v>154</v>
      </c>
      <c r="L41" s="217"/>
      <c r="M41" s="217"/>
      <c r="N41" s="217"/>
      <c r="O41" s="217"/>
      <c r="P41" s="218"/>
      <c r="Q41" s="219"/>
      <c r="R41" s="220"/>
      <c r="S41" s="220"/>
      <c r="T41" s="220"/>
      <c r="U41" s="220"/>
      <c r="V41" s="221"/>
      <c r="W41" s="228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30"/>
      <c r="AJ41" s="179"/>
      <c r="AK41" s="180"/>
      <c r="AL41" s="179"/>
      <c r="AM41" s="185"/>
      <c r="AN41" s="185"/>
      <c r="AO41" s="185"/>
      <c r="AP41" s="180"/>
      <c r="AQ41" s="185"/>
      <c r="AR41" s="180"/>
      <c r="AS41" s="32" t="s">
        <v>741</v>
      </c>
      <c r="AT41" s="37" t="s">
        <v>50</v>
      </c>
      <c r="AU41" s="37"/>
      <c r="AV41" s="37"/>
      <c r="AW41" s="37"/>
      <c r="AX41" s="22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8"/>
      <c r="BS41" s="18"/>
    </row>
    <row r="42" spans="1:71" ht="15" x14ac:dyDescent="0.15">
      <c r="A42" s="179"/>
      <c r="B42" s="180"/>
      <c r="C42" s="273"/>
      <c r="D42" s="274"/>
      <c r="E42" s="275"/>
      <c r="F42" s="360" t="s">
        <v>155</v>
      </c>
      <c r="G42" s="361"/>
      <c r="H42" s="361"/>
      <c r="I42" s="361"/>
      <c r="J42" s="362"/>
      <c r="K42" s="212"/>
      <c r="L42" s="213"/>
      <c r="M42" s="213"/>
      <c r="N42" s="213"/>
      <c r="O42" s="213"/>
      <c r="P42" s="213"/>
      <c r="Q42" s="35"/>
      <c r="R42" s="35"/>
      <c r="S42" s="35"/>
      <c r="T42" s="74"/>
      <c r="U42" s="75"/>
      <c r="V42" s="75"/>
      <c r="W42" s="75"/>
      <c r="X42" s="363"/>
      <c r="Y42" s="363"/>
      <c r="Z42" s="363"/>
      <c r="AA42" s="363"/>
      <c r="AB42" s="363"/>
      <c r="AC42" s="363"/>
      <c r="AD42" s="35"/>
      <c r="AE42" s="35"/>
      <c r="AF42" s="35"/>
      <c r="AG42" s="35"/>
      <c r="AH42" s="35"/>
      <c r="AI42" s="36"/>
      <c r="AJ42" s="177">
        <v>21</v>
      </c>
      <c r="AK42" s="157"/>
      <c r="AL42" s="267" t="s">
        <v>139</v>
      </c>
      <c r="AM42" s="268"/>
      <c r="AN42" s="268"/>
      <c r="AO42" s="269"/>
      <c r="AP42" s="352" t="s">
        <v>140</v>
      </c>
      <c r="AQ42" s="353"/>
      <c r="AR42" s="353"/>
      <c r="AS42" s="353"/>
      <c r="AT42" s="353"/>
      <c r="AU42" s="353"/>
      <c r="AV42" s="353"/>
      <c r="AW42" s="354"/>
      <c r="AX42" s="43"/>
      <c r="AY42" s="355" t="s">
        <v>141</v>
      </c>
      <c r="AZ42" s="356"/>
      <c r="BA42" s="33"/>
      <c r="BB42" s="76"/>
      <c r="BC42" s="76"/>
      <c r="BD42" s="33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7"/>
      <c r="BS42" s="18"/>
    </row>
    <row r="43" spans="1:71" ht="15" x14ac:dyDescent="0.15">
      <c r="A43" s="177">
        <v>7</v>
      </c>
      <c r="B43" s="157"/>
      <c r="C43" s="214" t="s">
        <v>157</v>
      </c>
      <c r="D43" s="268"/>
      <c r="E43" s="268"/>
      <c r="F43" s="268"/>
      <c r="G43" s="268"/>
      <c r="H43" s="268"/>
      <c r="I43" s="268"/>
      <c r="J43" s="269"/>
      <c r="K43" s="72"/>
      <c r="L43" s="32"/>
      <c r="M43" s="72" t="s">
        <v>42</v>
      </c>
      <c r="N43" s="33" t="s">
        <v>100</v>
      </c>
      <c r="O43" s="155" t="s">
        <v>122</v>
      </c>
      <c r="P43" s="155"/>
      <c r="Q43" s="280"/>
      <c r="R43" s="43"/>
      <c r="S43" s="154" t="s">
        <v>141</v>
      </c>
      <c r="T43" s="155"/>
      <c r="U43" s="155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4"/>
      <c r="AJ43" s="175"/>
      <c r="AK43" s="176"/>
      <c r="AL43" s="270"/>
      <c r="AM43" s="271"/>
      <c r="AN43" s="271"/>
      <c r="AO43" s="272"/>
      <c r="AP43" s="326" t="s">
        <v>145</v>
      </c>
      <c r="AQ43" s="327"/>
      <c r="AR43" s="327"/>
      <c r="AS43" s="327"/>
      <c r="AT43" s="327"/>
      <c r="AU43" s="327"/>
      <c r="AV43" s="327"/>
      <c r="AW43" s="358"/>
      <c r="AX43" s="43"/>
      <c r="AY43" s="326" t="s">
        <v>108</v>
      </c>
      <c r="AZ43" s="358"/>
      <c r="BA43" s="32" t="s">
        <v>741</v>
      </c>
      <c r="BB43" s="22" t="s">
        <v>11</v>
      </c>
      <c r="BC43" s="22" t="s">
        <v>146</v>
      </c>
      <c r="BD43" s="32" t="s">
        <v>741</v>
      </c>
      <c r="BE43" s="326" t="s">
        <v>57</v>
      </c>
      <c r="BF43" s="327"/>
      <c r="BG43" s="29"/>
      <c r="BH43" s="29"/>
      <c r="BI43" s="78"/>
      <c r="BJ43" s="29"/>
      <c r="BK43" s="29"/>
      <c r="BL43" s="29"/>
      <c r="BM43" s="29"/>
      <c r="BN43" s="29"/>
      <c r="BO43" s="29"/>
      <c r="BP43" s="29"/>
      <c r="BQ43" s="29"/>
      <c r="BR43" s="30"/>
      <c r="BS43" s="18"/>
    </row>
    <row r="44" spans="1:71" ht="15" x14ac:dyDescent="0.15">
      <c r="A44" s="175"/>
      <c r="B44" s="176"/>
      <c r="C44" s="270"/>
      <c r="D44" s="271"/>
      <c r="E44" s="271"/>
      <c r="F44" s="271"/>
      <c r="G44" s="271"/>
      <c r="H44" s="271"/>
      <c r="I44" s="271"/>
      <c r="J44" s="272"/>
      <c r="K44" s="40"/>
      <c r="L44" s="23"/>
      <c r="M44" s="22"/>
      <c r="N44" s="22"/>
      <c r="O44" s="32"/>
      <c r="P44" s="250" t="s">
        <v>159</v>
      </c>
      <c r="Q44" s="251"/>
      <c r="R44" s="251"/>
      <c r="S44" s="288"/>
      <c r="T44" s="32"/>
      <c r="U44" s="250" t="s">
        <v>160</v>
      </c>
      <c r="V44" s="251"/>
      <c r="W44" s="251"/>
      <c r="X44" s="288"/>
      <c r="Y44" s="32"/>
      <c r="Z44" s="250" t="s">
        <v>161</v>
      </c>
      <c r="AA44" s="251"/>
      <c r="AB44" s="251"/>
      <c r="AC44" s="288"/>
      <c r="AD44" s="32"/>
      <c r="AE44" s="250" t="s">
        <v>162</v>
      </c>
      <c r="AF44" s="251"/>
      <c r="AG44" s="251"/>
      <c r="AH44" s="251"/>
      <c r="AI44" s="288"/>
      <c r="AJ44" s="175"/>
      <c r="AK44" s="176"/>
      <c r="AL44" s="270"/>
      <c r="AM44" s="271"/>
      <c r="AN44" s="271"/>
      <c r="AO44" s="272"/>
      <c r="AP44" s="310" t="s">
        <v>149</v>
      </c>
      <c r="AQ44" s="311"/>
      <c r="AR44" s="311"/>
      <c r="AS44" s="311"/>
      <c r="AT44" s="311"/>
      <c r="AU44" s="311"/>
      <c r="AV44" s="311"/>
      <c r="AW44" s="314"/>
      <c r="AX44" s="32" t="s">
        <v>741</v>
      </c>
      <c r="AY44" s="40" t="s">
        <v>42</v>
      </c>
      <c r="AZ44" s="22" t="s">
        <v>150</v>
      </c>
      <c r="BA44" s="251" t="s">
        <v>151</v>
      </c>
      <c r="BB44" s="251"/>
      <c r="BC44" s="288"/>
      <c r="BD44" s="32" t="s">
        <v>741</v>
      </c>
      <c r="BE44" s="22"/>
      <c r="BF44" s="367" t="s">
        <v>152</v>
      </c>
      <c r="BG44" s="367"/>
      <c r="BH44" s="368"/>
      <c r="BI44" s="32" t="s">
        <v>741</v>
      </c>
      <c r="BJ44" s="22"/>
      <c r="BK44" s="22"/>
      <c r="BL44" s="22"/>
      <c r="BM44" s="22"/>
      <c r="BN44" s="22"/>
      <c r="BO44" s="22"/>
      <c r="BP44" s="22"/>
      <c r="BQ44" s="22"/>
      <c r="BR44" s="41"/>
      <c r="BS44" s="18"/>
    </row>
    <row r="45" spans="1:71" ht="15" x14ac:dyDescent="0.15">
      <c r="A45" s="175"/>
      <c r="B45" s="176"/>
      <c r="C45" s="270"/>
      <c r="D45" s="271"/>
      <c r="E45" s="271"/>
      <c r="F45" s="271"/>
      <c r="G45" s="271"/>
      <c r="H45" s="271"/>
      <c r="I45" s="271"/>
      <c r="J45" s="272"/>
      <c r="K45" s="40"/>
      <c r="L45" s="22"/>
      <c r="M45" s="22"/>
      <c r="N45" s="22"/>
      <c r="O45" s="32"/>
      <c r="P45" s="250" t="s">
        <v>167</v>
      </c>
      <c r="Q45" s="251"/>
      <c r="R45" s="251"/>
      <c r="S45" s="288"/>
      <c r="T45" s="32"/>
      <c r="U45" s="250" t="s">
        <v>168</v>
      </c>
      <c r="V45" s="251"/>
      <c r="W45" s="251"/>
      <c r="X45" s="288"/>
      <c r="Y45" s="32"/>
      <c r="Z45" s="250" t="s">
        <v>169</v>
      </c>
      <c r="AA45" s="251"/>
      <c r="AB45" s="251"/>
      <c r="AC45" s="288"/>
      <c r="AD45" s="32"/>
      <c r="AE45" s="250" t="s">
        <v>170</v>
      </c>
      <c r="AF45" s="251"/>
      <c r="AG45" s="251"/>
      <c r="AH45" s="251"/>
      <c r="AI45" s="288"/>
      <c r="AJ45" s="175"/>
      <c r="AK45" s="176"/>
      <c r="AL45" s="270"/>
      <c r="AM45" s="271"/>
      <c r="AN45" s="271"/>
      <c r="AO45" s="272"/>
      <c r="AP45" s="302"/>
      <c r="AQ45" s="303"/>
      <c r="AR45" s="303"/>
      <c r="AS45" s="303"/>
      <c r="AT45" s="303"/>
      <c r="AU45" s="303"/>
      <c r="AV45" s="303"/>
      <c r="AW45" s="359"/>
      <c r="AX45" s="32" t="s">
        <v>741</v>
      </c>
      <c r="AY45" s="48" t="s">
        <v>50</v>
      </c>
      <c r="AZ45" s="23"/>
      <c r="BA45" s="22"/>
      <c r="BB45" s="22"/>
      <c r="BC45" s="22"/>
      <c r="BD45" s="42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22"/>
      <c r="BR45" s="41"/>
      <c r="BS45" s="18"/>
    </row>
    <row r="46" spans="1:71" ht="15" x14ac:dyDescent="0.15">
      <c r="A46" s="175"/>
      <c r="B46" s="176"/>
      <c r="C46" s="270"/>
      <c r="D46" s="271"/>
      <c r="E46" s="271"/>
      <c r="F46" s="271"/>
      <c r="G46" s="271"/>
      <c r="H46" s="271"/>
      <c r="I46" s="271"/>
      <c r="J46" s="272"/>
      <c r="K46" s="40"/>
      <c r="L46" s="22"/>
      <c r="M46" s="22"/>
      <c r="N46" s="22"/>
      <c r="O46" s="32"/>
      <c r="P46" s="250" t="s">
        <v>172</v>
      </c>
      <c r="Q46" s="251"/>
      <c r="R46" s="251"/>
      <c r="S46" s="288"/>
      <c r="T46" s="32"/>
      <c r="U46" s="250" t="s">
        <v>173</v>
      </c>
      <c r="V46" s="251"/>
      <c r="W46" s="251"/>
      <c r="X46" s="251"/>
      <c r="Y46" s="251"/>
      <c r="Z46" s="251"/>
      <c r="AA46" s="251"/>
      <c r="AB46" s="251"/>
      <c r="AC46" s="288"/>
      <c r="AD46" s="32"/>
      <c r="AE46" s="308" t="s">
        <v>94</v>
      </c>
      <c r="AF46" s="309"/>
      <c r="AG46" s="309"/>
      <c r="AH46" s="309"/>
      <c r="AI46" s="324"/>
      <c r="AJ46" s="175"/>
      <c r="AK46" s="176"/>
      <c r="AL46" s="270"/>
      <c r="AM46" s="271"/>
      <c r="AN46" s="271"/>
      <c r="AO46" s="272"/>
      <c r="AP46" s="350" t="s">
        <v>156</v>
      </c>
      <c r="AQ46" s="351"/>
      <c r="AR46" s="351"/>
      <c r="AS46" s="351"/>
      <c r="AT46" s="351"/>
      <c r="AU46" s="351"/>
      <c r="AV46" s="351"/>
      <c r="AW46" s="336"/>
      <c r="AX46" s="32" t="s">
        <v>741</v>
      </c>
      <c r="AY46" s="78" t="s">
        <v>42</v>
      </c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9"/>
      <c r="BS46" s="18"/>
    </row>
    <row r="47" spans="1:71" ht="15" x14ac:dyDescent="0.15">
      <c r="A47" s="179"/>
      <c r="B47" s="180"/>
      <c r="C47" s="273"/>
      <c r="D47" s="274"/>
      <c r="E47" s="274"/>
      <c r="F47" s="274"/>
      <c r="G47" s="274"/>
      <c r="H47" s="274"/>
      <c r="I47" s="274"/>
      <c r="J47" s="275"/>
      <c r="K47" s="73"/>
      <c r="L47" s="32"/>
      <c r="M47" s="37" t="s">
        <v>50</v>
      </c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58"/>
      <c r="AG47" s="58"/>
      <c r="AH47" s="37"/>
      <c r="AI47" s="38"/>
      <c r="AJ47" s="179"/>
      <c r="AK47" s="180"/>
      <c r="AL47" s="273"/>
      <c r="AM47" s="274"/>
      <c r="AN47" s="274"/>
      <c r="AO47" s="275"/>
      <c r="AP47" s="348"/>
      <c r="AQ47" s="317"/>
      <c r="AR47" s="317"/>
      <c r="AS47" s="317"/>
      <c r="AT47" s="317"/>
      <c r="AU47" s="317"/>
      <c r="AV47" s="317"/>
      <c r="AW47" s="349"/>
      <c r="AX47" s="32" t="s">
        <v>741</v>
      </c>
      <c r="AY47" s="73" t="s">
        <v>50</v>
      </c>
      <c r="AZ47" s="37" t="s">
        <v>106</v>
      </c>
      <c r="BA47" s="317" t="s">
        <v>158</v>
      </c>
      <c r="BB47" s="317"/>
      <c r="BC47" s="317"/>
      <c r="BD47" s="349"/>
      <c r="BE47" s="32" t="s">
        <v>741</v>
      </c>
      <c r="BF47" s="22" t="s">
        <v>42</v>
      </c>
      <c r="BG47" s="32" t="s">
        <v>741</v>
      </c>
      <c r="BH47" s="22" t="s">
        <v>50</v>
      </c>
      <c r="BI47" s="22"/>
      <c r="BJ47" s="22"/>
      <c r="BK47" s="22"/>
      <c r="BL47" s="22"/>
      <c r="BM47" s="22"/>
      <c r="BN47" s="22"/>
      <c r="BO47" s="22"/>
      <c r="BP47" s="22"/>
      <c r="BQ47" s="22"/>
      <c r="BR47" s="41"/>
      <c r="BS47" s="18"/>
    </row>
    <row r="48" spans="1:71" ht="15" x14ac:dyDescent="0.15">
      <c r="A48" s="177">
        <v>8</v>
      </c>
      <c r="B48" s="157"/>
      <c r="C48" s="214" t="s">
        <v>178</v>
      </c>
      <c r="D48" s="215"/>
      <c r="E48" s="216"/>
      <c r="F48" s="341" t="s">
        <v>179</v>
      </c>
      <c r="G48" s="342"/>
      <c r="H48" s="342"/>
      <c r="I48" s="342"/>
      <c r="J48" s="342"/>
      <c r="K48" s="371"/>
      <c r="L48" s="341" t="s">
        <v>160</v>
      </c>
      <c r="M48" s="342"/>
      <c r="N48" s="342"/>
      <c r="O48" s="371"/>
      <c r="P48" s="341" t="s">
        <v>161</v>
      </c>
      <c r="Q48" s="342"/>
      <c r="R48" s="342"/>
      <c r="S48" s="371"/>
      <c r="T48" s="341" t="s">
        <v>162</v>
      </c>
      <c r="U48" s="342"/>
      <c r="V48" s="371"/>
      <c r="W48" s="341" t="s">
        <v>180</v>
      </c>
      <c r="X48" s="342"/>
      <c r="Y48" s="371"/>
      <c r="Z48" s="341" t="s">
        <v>181</v>
      </c>
      <c r="AA48" s="342"/>
      <c r="AB48" s="371"/>
      <c r="AC48" s="341" t="s">
        <v>94</v>
      </c>
      <c r="AD48" s="342"/>
      <c r="AE48" s="371"/>
      <c r="AF48" s="341" t="s">
        <v>98</v>
      </c>
      <c r="AG48" s="342"/>
      <c r="AH48" s="342"/>
      <c r="AI48" s="371"/>
      <c r="AJ48" s="177">
        <v>22</v>
      </c>
      <c r="AK48" s="157"/>
      <c r="AL48" s="190" t="s">
        <v>174</v>
      </c>
      <c r="AM48" s="191"/>
      <c r="AN48" s="191"/>
      <c r="AO48" s="191"/>
      <c r="AP48" s="191"/>
      <c r="AQ48" s="191"/>
      <c r="AR48" s="192"/>
      <c r="AS48" s="32" t="s">
        <v>741</v>
      </c>
      <c r="AT48" s="33" t="s">
        <v>42</v>
      </c>
      <c r="AU48" s="39" t="s">
        <v>100</v>
      </c>
      <c r="AV48" s="32" t="s">
        <v>741</v>
      </c>
      <c r="AW48" s="154" t="s">
        <v>175</v>
      </c>
      <c r="AX48" s="155"/>
      <c r="AY48" s="155"/>
      <c r="AZ48" s="280"/>
      <c r="BA48" s="32" t="s">
        <v>741</v>
      </c>
      <c r="BB48" s="154" t="s">
        <v>176</v>
      </c>
      <c r="BC48" s="155"/>
      <c r="BD48" s="155"/>
      <c r="BE48" s="155"/>
      <c r="BF48" s="280"/>
      <c r="BG48" s="32" t="s">
        <v>741</v>
      </c>
      <c r="BH48" s="154" t="s">
        <v>177</v>
      </c>
      <c r="BI48" s="155"/>
      <c r="BJ48" s="155"/>
      <c r="BK48" s="155"/>
      <c r="BL48" s="155"/>
      <c r="BM48" s="155"/>
      <c r="BN48" s="155"/>
      <c r="BO48" s="155"/>
      <c r="BP48" s="155"/>
      <c r="BQ48" s="155"/>
      <c r="BR48" s="280"/>
      <c r="BS48" s="18"/>
    </row>
    <row r="49" spans="1:71" ht="15" x14ac:dyDescent="0.15">
      <c r="A49" s="175"/>
      <c r="B49" s="176"/>
      <c r="C49" s="252"/>
      <c r="D49" s="253"/>
      <c r="E49" s="254"/>
      <c r="F49" s="177" t="s">
        <v>121</v>
      </c>
      <c r="G49" s="156"/>
      <c r="H49" s="157"/>
      <c r="I49" s="341" t="s">
        <v>182</v>
      </c>
      <c r="J49" s="342"/>
      <c r="K49" s="371"/>
      <c r="L49" s="372"/>
      <c r="M49" s="373"/>
      <c r="N49" s="373"/>
      <c r="O49" s="374"/>
      <c r="P49" s="372"/>
      <c r="Q49" s="373"/>
      <c r="R49" s="373"/>
      <c r="S49" s="374"/>
      <c r="T49" s="372"/>
      <c r="U49" s="373"/>
      <c r="V49" s="374"/>
      <c r="W49" s="372"/>
      <c r="X49" s="373"/>
      <c r="Y49" s="374"/>
      <c r="Z49" s="372"/>
      <c r="AA49" s="373"/>
      <c r="AB49" s="374"/>
      <c r="AC49" s="372"/>
      <c r="AD49" s="373"/>
      <c r="AE49" s="374"/>
      <c r="AF49" s="375">
        <f>SUM(L49:AE49)</f>
        <v>0</v>
      </c>
      <c r="AG49" s="318"/>
      <c r="AH49" s="318"/>
      <c r="AI49" s="376"/>
      <c r="AJ49" s="175"/>
      <c r="AK49" s="176"/>
      <c r="AL49" s="193"/>
      <c r="AM49" s="194"/>
      <c r="AN49" s="194"/>
      <c r="AO49" s="194"/>
      <c r="AP49" s="194"/>
      <c r="AQ49" s="194"/>
      <c r="AR49" s="195"/>
      <c r="AS49" s="40"/>
      <c r="AT49" s="22"/>
      <c r="AU49" s="23"/>
      <c r="AV49" s="23"/>
      <c r="AW49" s="22"/>
      <c r="AX49" s="22"/>
      <c r="AY49" s="22"/>
      <c r="AZ49" s="22"/>
      <c r="BA49" s="22"/>
      <c r="BB49" s="22"/>
      <c r="BC49" s="22"/>
      <c r="BD49" s="42"/>
      <c r="BE49" s="42"/>
      <c r="BF49" s="42"/>
      <c r="BG49" s="42"/>
      <c r="BH49" s="42"/>
      <c r="BI49" s="42"/>
      <c r="BJ49" s="42"/>
      <c r="BK49" s="42"/>
      <c r="BL49" s="42"/>
      <c r="BM49" s="22"/>
      <c r="BN49" s="22"/>
      <c r="BO49" s="22"/>
      <c r="BP49" s="22"/>
      <c r="BQ49" s="22"/>
      <c r="BR49" s="41"/>
      <c r="BS49" s="18"/>
    </row>
    <row r="50" spans="1:71" ht="15" x14ac:dyDescent="0.15">
      <c r="A50" s="175"/>
      <c r="B50" s="176"/>
      <c r="C50" s="252"/>
      <c r="D50" s="253"/>
      <c r="E50" s="254"/>
      <c r="F50" s="179"/>
      <c r="G50" s="185"/>
      <c r="H50" s="180"/>
      <c r="I50" s="341" t="s">
        <v>184</v>
      </c>
      <c r="J50" s="342"/>
      <c r="K50" s="371"/>
      <c r="L50" s="372"/>
      <c r="M50" s="373"/>
      <c r="N50" s="373"/>
      <c r="O50" s="374"/>
      <c r="P50" s="372"/>
      <c r="Q50" s="373"/>
      <c r="R50" s="373"/>
      <c r="S50" s="374"/>
      <c r="T50" s="372"/>
      <c r="U50" s="373"/>
      <c r="V50" s="374"/>
      <c r="W50" s="372"/>
      <c r="X50" s="373"/>
      <c r="Y50" s="374"/>
      <c r="Z50" s="372"/>
      <c r="AA50" s="373"/>
      <c r="AB50" s="374"/>
      <c r="AC50" s="372"/>
      <c r="AD50" s="373"/>
      <c r="AE50" s="374"/>
      <c r="AF50" s="375">
        <f>SUM(L50:AE50)</f>
        <v>0</v>
      </c>
      <c r="AG50" s="318"/>
      <c r="AH50" s="318"/>
      <c r="AI50" s="376"/>
      <c r="AJ50" s="179"/>
      <c r="AK50" s="180"/>
      <c r="AL50" s="196"/>
      <c r="AM50" s="197"/>
      <c r="AN50" s="197"/>
      <c r="AO50" s="197"/>
      <c r="AP50" s="197"/>
      <c r="AQ50" s="197"/>
      <c r="AR50" s="198"/>
      <c r="AS50" s="32" t="s">
        <v>741</v>
      </c>
      <c r="AT50" s="37" t="s">
        <v>50</v>
      </c>
      <c r="AU50" s="80" t="s">
        <v>100</v>
      </c>
      <c r="AV50" s="317" t="s">
        <v>183</v>
      </c>
      <c r="AW50" s="317"/>
      <c r="AX50" s="317"/>
      <c r="AY50" s="317"/>
      <c r="AZ50" s="349"/>
      <c r="BA50" s="32" t="s">
        <v>741</v>
      </c>
      <c r="BB50" s="22" t="s">
        <v>42</v>
      </c>
      <c r="BC50" s="32" t="s">
        <v>741</v>
      </c>
      <c r="BD50" s="37" t="s">
        <v>50</v>
      </c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8"/>
      <c r="BS50" s="18"/>
    </row>
    <row r="51" spans="1:71" ht="15" x14ac:dyDescent="0.15">
      <c r="A51" s="175"/>
      <c r="B51" s="176"/>
      <c r="C51" s="252"/>
      <c r="D51" s="253"/>
      <c r="E51" s="254"/>
      <c r="F51" s="177" t="s">
        <v>123</v>
      </c>
      <c r="G51" s="156"/>
      <c r="H51" s="157"/>
      <c r="I51" s="341" t="s">
        <v>182</v>
      </c>
      <c r="J51" s="342"/>
      <c r="K51" s="371"/>
      <c r="L51" s="372"/>
      <c r="M51" s="373"/>
      <c r="N51" s="373"/>
      <c r="O51" s="374"/>
      <c r="P51" s="372"/>
      <c r="Q51" s="373"/>
      <c r="R51" s="373"/>
      <c r="S51" s="374"/>
      <c r="T51" s="372"/>
      <c r="U51" s="373"/>
      <c r="V51" s="374"/>
      <c r="W51" s="372"/>
      <c r="X51" s="373"/>
      <c r="Y51" s="374"/>
      <c r="Z51" s="372"/>
      <c r="AA51" s="373"/>
      <c r="AB51" s="374"/>
      <c r="AC51" s="372"/>
      <c r="AD51" s="373"/>
      <c r="AE51" s="374"/>
      <c r="AF51" s="375">
        <f>SUM(L51:AE51)</f>
        <v>0</v>
      </c>
      <c r="AG51" s="318"/>
      <c r="AH51" s="318"/>
      <c r="AI51" s="376"/>
      <c r="AJ51" s="177">
        <v>23</v>
      </c>
      <c r="AK51" s="157"/>
      <c r="AL51" s="267" t="s">
        <v>185</v>
      </c>
      <c r="AM51" s="268"/>
      <c r="AN51" s="268"/>
      <c r="AO51" s="268"/>
      <c r="AP51" s="268"/>
      <c r="AQ51" s="268"/>
      <c r="AR51" s="269"/>
      <c r="AS51" s="32" t="s">
        <v>741</v>
      </c>
      <c r="AT51" s="33" t="s">
        <v>42</v>
      </c>
      <c r="AU51" s="39" t="s">
        <v>62</v>
      </c>
      <c r="AV51" s="32" t="s">
        <v>741</v>
      </c>
      <c r="AW51" s="158" t="s">
        <v>761</v>
      </c>
      <c r="AX51" s="159"/>
      <c r="AY51" s="159"/>
      <c r="AZ51" s="159"/>
      <c r="BA51" s="32" t="s">
        <v>741</v>
      </c>
      <c r="BB51" s="158" t="s">
        <v>762</v>
      </c>
      <c r="BC51" s="159"/>
      <c r="BD51" s="159"/>
      <c r="BE51" s="159"/>
      <c r="BF51" s="32" t="s">
        <v>741</v>
      </c>
      <c r="BG51" s="158" t="s">
        <v>763</v>
      </c>
      <c r="BH51" s="159"/>
      <c r="BI51" s="159"/>
      <c r="BJ51" s="159"/>
      <c r="BK51" s="159"/>
      <c r="BL51" s="159"/>
      <c r="BM51" s="33"/>
      <c r="BN51" s="33"/>
      <c r="BO51" s="33"/>
      <c r="BP51" s="33"/>
      <c r="BQ51" s="33"/>
      <c r="BR51" s="34"/>
      <c r="BS51" s="18"/>
    </row>
    <row r="52" spans="1:71" ht="15" x14ac:dyDescent="0.15">
      <c r="A52" s="179"/>
      <c r="B52" s="180"/>
      <c r="C52" s="255"/>
      <c r="D52" s="256"/>
      <c r="E52" s="257"/>
      <c r="F52" s="179"/>
      <c r="G52" s="185"/>
      <c r="H52" s="180"/>
      <c r="I52" s="341" t="s">
        <v>184</v>
      </c>
      <c r="J52" s="342"/>
      <c r="K52" s="371"/>
      <c r="L52" s="372"/>
      <c r="M52" s="373"/>
      <c r="N52" s="373"/>
      <c r="O52" s="374"/>
      <c r="P52" s="372"/>
      <c r="Q52" s="373"/>
      <c r="R52" s="373"/>
      <c r="S52" s="374"/>
      <c r="T52" s="372"/>
      <c r="U52" s="373"/>
      <c r="V52" s="374"/>
      <c r="W52" s="372"/>
      <c r="X52" s="373"/>
      <c r="Y52" s="374"/>
      <c r="Z52" s="372"/>
      <c r="AA52" s="373"/>
      <c r="AB52" s="374"/>
      <c r="AC52" s="372"/>
      <c r="AD52" s="373"/>
      <c r="AE52" s="374"/>
      <c r="AF52" s="375">
        <f>SUM(L52:AE52)</f>
        <v>0</v>
      </c>
      <c r="AG52" s="318"/>
      <c r="AH52" s="318"/>
      <c r="AI52" s="376"/>
      <c r="AJ52" s="175"/>
      <c r="AK52" s="176"/>
      <c r="AL52" s="270"/>
      <c r="AM52" s="271"/>
      <c r="AN52" s="271"/>
      <c r="AO52" s="271"/>
      <c r="AP52" s="271"/>
      <c r="AQ52" s="271"/>
      <c r="AR52" s="272"/>
      <c r="AS52" s="377" t="s">
        <v>777</v>
      </c>
      <c r="AT52" s="378"/>
      <c r="AU52" s="378"/>
      <c r="AV52" s="378"/>
      <c r="AW52" s="378"/>
      <c r="AX52" s="378"/>
      <c r="AY52" s="378"/>
      <c r="AZ52" s="378"/>
      <c r="BA52" s="378"/>
      <c r="BB52" s="378"/>
      <c r="BC52" s="378"/>
      <c r="BD52" s="378"/>
      <c r="BE52" s="378"/>
      <c r="BF52" s="378"/>
      <c r="BG52" s="378"/>
      <c r="BH52" s="378"/>
      <c r="BI52" s="378"/>
      <c r="BJ52" s="378"/>
      <c r="BK52" s="378"/>
      <c r="BL52" s="378"/>
      <c r="BM52" s="378"/>
      <c r="BN52" s="378"/>
      <c r="BO52" s="378"/>
      <c r="BP52" s="378"/>
      <c r="BQ52" s="378"/>
      <c r="BR52" s="379"/>
      <c r="BS52" s="18"/>
    </row>
    <row r="53" spans="1:71" ht="15" x14ac:dyDescent="0.15">
      <c r="A53" s="22"/>
      <c r="B53" s="23"/>
      <c r="C53" s="44"/>
      <c r="D53" s="44"/>
      <c r="E53" s="44"/>
      <c r="F53" s="44"/>
      <c r="G53" s="23"/>
      <c r="H53" s="23"/>
      <c r="I53" s="23"/>
      <c r="J53" s="22"/>
      <c r="K53" s="23"/>
      <c r="L53" s="23"/>
      <c r="M53" s="23"/>
      <c r="N53" s="23"/>
      <c r="O53" s="23"/>
      <c r="P53" s="23"/>
      <c r="Q53" s="23"/>
      <c r="R53" s="22"/>
      <c r="S53" s="23"/>
      <c r="T53" s="23"/>
      <c r="U53" s="23"/>
      <c r="V53" s="23"/>
      <c r="W53" s="23"/>
      <c r="X53" s="23"/>
      <c r="Y53" s="23"/>
      <c r="Z53" s="22"/>
      <c r="AA53" s="23"/>
      <c r="AB53" s="23"/>
      <c r="AC53" s="23"/>
      <c r="AD53" s="23"/>
      <c r="AE53" s="23"/>
      <c r="AF53" s="23"/>
      <c r="AG53" s="23"/>
      <c r="AH53" s="22"/>
      <c r="AI53" s="23"/>
      <c r="AJ53" s="179"/>
      <c r="AK53" s="180"/>
      <c r="AL53" s="273"/>
      <c r="AM53" s="274"/>
      <c r="AN53" s="274"/>
      <c r="AO53" s="274"/>
      <c r="AP53" s="274"/>
      <c r="AQ53" s="274"/>
      <c r="AR53" s="275"/>
      <c r="AS53" s="32" t="s">
        <v>741</v>
      </c>
      <c r="AT53" s="22" t="s">
        <v>50</v>
      </c>
      <c r="AU53" s="380" t="s">
        <v>778</v>
      </c>
      <c r="AV53" s="380"/>
      <c r="AW53" s="380"/>
      <c r="AX53" s="380"/>
      <c r="AY53" s="380"/>
      <c r="AZ53" s="380"/>
      <c r="BA53" s="380"/>
      <c r="BB53" s="380"/>
      <c r="BC53" s="380"/>
      <c r="BD53" s="380"/>
      <c r="BE53" s="380"/>
      <c r="BF53" s="380"/>
      <c r="BG53" s="380"/>
      <c r="BH53" s="380"/>
      <c r="BI53" s="380"/>
      <c r="BJ53" s="380"/>
      <c r="BK53" s="380"/>
      <c r="BL53" s="380"/>
      <c r="BM53" s="380"/>
      <c r="BN53" s="380"/>
      <c r="BO53" s="380"/>
      <c r="BP53" s="380"/>
      <c r="BQ53" s="380"/>
      <c r="BR53" s="381"/>
      <c r="BS53" s="18"/>
    </row>
    <row r="54" spans="1:71" ht="15" x14ac:dyDescent="0.15">
      <c r="A54" s="341">
        <v>9</v>
      </c>
      <c r="B54" s="371"/>
      <c r="C54" s="343" t="s">
        <v>189</v>
      </c>
      <c r="D54" s="344"/>
      <c r="E54" s="344"/>
      <c r="F54" s="344"/>
      <c r="G54" s="395"/>
      <c r="H54" s="345" t="s">
        <v>190</v>
      </c>
      <c r="I54" s="346"/>
      <c r="J54" s="347"/>
      <c r="K54" s="32"/>
      <c r="L54" s="396" t="s">
        <v>191</v>
      </c>
      <c r="M54" s="397"/>
      <c r="N54" s="32"/>
      <c r="O54" s="396" t="s">
        <v>192</v>
      </c>
      <c r="P54" s="397"/>
      <c r="Q54" s="32"/>
      <c r="R54" s="345" t="s">
        <v>193</v>
      </c>
      <c r="S54" s="346"/>
      <c r="T54" s="346"/>
      <c r="U54" s="346"/>
      <c r="V54" s="346"/>
      <c r="W54" s="346"/>
      <c r="X54" s="346"/>
      <c r="Y54" s="346"/>
      <c r="Z54" s="346"/>
      <c r="AA54" s="346"/>
      <c r="AB54" s="347"/>
      <c r="AC54" s="398"/>
      <c r="AD54" s="399"/>
      <c r="AE54" s="399"/>
      <c r="AF54" s="400"/>
      <c r="AG54" s="345" t="s">
        <v>194</v>
      </c>
      <c r="AH54" s="346"/>
      <c r="AI54" s="347"/>
      <c r="AJ54" s="177">
        <v>24</v>
      </c>
      <c r="AK54" s="157"/>
      <c r="AL54" s="267" t="s">
        <v>186</v>
      </c>
      <c r="AM54" s="268"/>
      <c r="AN54" s="268"/>
      <c r="AO54" s="269"/>
      <c r="AP54" s="352" t="s">
        <v>187</v>
      </c>
      <c r="AQ54" s="353"/>
      <c r="AR54" s="354"/>
      <c r="AS54" s="26" t="s">
        <v>188</v>
      </c>
      <c r="AT54" s="382"/>
      <c r="AU54" s="382"/>
      <c r="AV54" s="382"/>
      <c r="AW54" s="382"/>
      <c r="AX54" s="383"/>
      <c r="AY54" s="384"/>
      <c r="AZ54" s="385"/>
      <c r="BA54" s="385"/>
      <c r="BB54" s="385"/>
      <c r="BC54" s="385"/>
      <c r="BD54" s="386"/>
      <c r="BE54" s="388"/>
      <c r="BF54" s="388"/>
      <c r="BG54" s="388"/>
      <c r="BH54" s="388"/>
      <c r="BI54" s="388"/>
      <c r="BJ54" s="388"/>
      <c r="BK54" s="388"/>
      <c r="BL54" s="388"/>
      <c r="BM54" s="388"/>
      <c r="BN54" s="389"/>
      <c r="BO54" s="389"/>
      <c r="BP54" s="389"/>
      <c r="BQ54" s="389"/>
      <c r="BR54" s="390"/>
      <c r="BS54" s="18"/>
    </row>
    <row r="55" spans="1:71" s="81" customFormat="1" ht="15.75" customHeight="1" x14ac:dyDescent="0.15">
      <c r="A55" s="341">
        <v>10</v>
      </c>
      <c r="B55" s="371"/>
      <c r="C55" s="343" t="s">
        <v>197</v>
      </c>
      <c r="D55" s="344"/>
      <c r="E55" s="344"/>
      <c r="F55" s="344"/>
      <c r="G55" s="395"/>
      <c r="H55" s="345" t="s">
        <v>190</v>
      </c>
      <c r="I55" s="346"/>
      <c r="J55" s="347"/>
      <c r="K55" s="32"/>
      <c r="L55" s="396" t="s">
        <v>198</v>
      </c>
      <c r="M55" s="397"/>
      <c r="N55" s="32"/>
      <c r="O55" s="396" t="s">
        <v>199</v>
      </c>
      <c r="P55" s="397"/>
      <c r="Q55" s="32"/>
      <c r="R55" s="396" t="s">
        <v>200</v>
      </c>
      <c r="S55" s="325"/>
      <c r="T55" s="325"/>
      <c r="U55" s="325"/>
      <c r="V55" s="407"/>
      <c r="W55" s="407"/>
      <c r="X55" s="407"/>
      <c r="Y55" s="407"/>
      <c r="Z55" s="407"/>
      <c r="AA55" s="407"/>
      <c r="AB55" s="407"/>
      <c r="AC55" s="407"/>
      <c r="AD55" s="325" t="s">
        <v>201</v>
      </c>
      <c r="AE55" s="325"/>
      <c r="AF55" s="325"/>
      <c r="AG55" s="325"/>
      <c r="AH55" s="325"/>
      <c r="AI55" s="397"/>
      <c r="AJ55" s="175"/>
      <c r="AK55" s="176"/>
      <c r="AL55" s="270"/>
      <c r="AM55" s="271"/>
      <c r="AN55" s="271"/>
      <c r="AO55" s="272"/>
      <c r="AP55" s="326" t="s">
        <v>195</v>
      </c>
      <c r="AQ55" s="327"/>
      <c r="AR55" s="358"/>
      <c r="AS55" s="387"/>
      <c r="AT55" s="330"/>
      <c r="AU55" s="330"/>
      <c r="AV55" s="330"/>
      <c r="AW55" s="330"/>
      <c r="AX55" s="330"/>
      <c r="AY55" s="29"/>
      <c r="AZ55" s="29"/>
      <c r="BA55" s="29"/>
      <c r="BB55" s="29"/>
      <c r="BC55" s="405" t="s">
        <v>196</v>
      </c>
      <c r="BD55" s="406"/>
      <c r="BE55" s="212"/>
      <c r="BF55" s="213"/>
      <c r="BG55" s="213"/>
      <c r="BH55" s="213"/>
      <c r="BI55" s="213"/>
      <c r="BJ55" s="213"/>
      <c r="BK55" s="29"/>
      <c r="BL55" s="29"/>
      <c r="BM55" s="29"/>
      <c r="BN55" s="29"/>
      <c r="BO55" s="29"/>
      <c r="BP55" s="29"/>
      <c r="BQ55" s="29"/>
      <c r="BR55" s="30"/>
    </row>
    <row r="56" spans="1:71" s="81" customFormat="1" ht="15.75" customHeight="1" x14ac:dyDescent="0.15">
      <c r="A56" s="82"/>
      <c r="B56" s="82"/>
      <c r="C56" s="83"/>
      <c r="D56" s="83"/>
      <c r="E56" s="83"/>
      <c r="F56" s="83"/>
      <c r="G56" s="83"/>
      <c r="H56" s="84"/>
      <c r="I56" s="85"/>
      <c r="J56" s="85"/>
      <c r="K56" s="84"/>
      <c r="L56" s="83"/>
      <c r="M56" s="82"/>
      <c r="N56" s="84"/>
      <c r="O56" s="83"/>
      <c r="P56" s="82"/>
      <c r="Q56" s="84"/>
      <c r="R56" s="83"/>
      <c r="S56" s="84"/>
      <c r="T56" s="84"/>
      <c r="U56" s="85"/>
      <c r="V56" s="84"/>
      <c r="W56" s="84"/>
      <c r="X56" s="84"/>
      <c r="Y56" s="84"/>
      <c r="Z56" s="84"/>
      <c r="AA56" s="84"/>
      <c r="AB56" s="84"/>
      <c r="AC56" s="84"/>
      <c r="AD56" s="83"/>
      <c r="AE56" s="84"/>
      <c r="AF56" s="84"/>
      <c r="AG56" s="84"/>
      <c r="AH56" s="84"/>
      <c r="AI56" s="84"/>
      <c r="AJ56" s="179"/>
      <c r="AK56" s="180"/>
      <c r="AL56" s="273"/>
      <c r="AM56" s="274"/>
      <c r="AN56" s="274"/>
      <c r="AO56" s="275"/>
      <c r="AP56" s="401" t="s">
        <v>38</v>
      </c>
      <c r="AQ56" s="402"/>
      <c r="AR56" s="403"/>
      <c r="AS56" s="391"/>
      <c r="AT56" s="392"/>
      <c r="AU56" s="392"/>
      <c r="AV56" s="392"/>
      <c r="AW56" s="392"/>
      <c r="AX56" s="392"/>
      <c r="AY56" s="35"/>
      <c r="AZ56" s="393" t="s">
        <v>764</v>
      </c>
      <c r="BA56" s="236"/>
      <c r="BB56" s="237"/>
      <c r="BC56" s="392"/>
      <c r="BD56" s="392"/>
      <c r="BE56" s="392"/>
      <c r="BF56" s="392"/>
      <c r="BG56" s="392"/>
      <c r="BH56" s="392"/>
      <c r="BI56" s="392"/>
      <c r="BJ56" s="392"/>
      <c r="BK56" s="392"/>
      <c r="BL56" s="392"/>
      <c r="BM56" s="392"/>
      <c r="BN56" s="392"/>
      <c r="BO56" s="392"/>
      <c r="BP56" s="392"/>
      <c r="BQ56" s="392"/>
      <c r="BR56" s="394"/>
    </row>
    <row r="57" spans="1:71" ht="18.75" x14ac:dyDescent="0.15">
      <c r="A57" s="86" t="s">
        <v>202</v>
      </c>
      <c r="B57" s="404" t="s">
        <v>203</v>
      </c>
      <c r="C57" s="404"/>
      <c r="D57" s="404"/>
      <c r="E57" s="404"/>
      <c r="F57" s="404"/>
      <c r="G57" s="404"/>
      <c r="H57" s="404"/>
      <c r="I57" s="404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B57" s="404"/>
      <c r="AC57" s="404"/>
      <c r="AD57" s="404"/>
      <c r="AE57" s="404"/>
      <c r="AF57" s="404"/>
      <c r="AG57" s="404"/>
      <c r="AH57" s="404"/>
      <c r="AI57" s="404"/>
      <c r="AJ57" s="87" t="s">
        <v>204</v>
      </c>
      <c r="AK57" s="404" t="s">
        <v>205</v>
      </c>
      <c r="AL57" s="404"/>
      <c r="AM57" s="404"/>
      <c r="AN57" s="404"/>
      <c r="AO57" s="404"/>
      <c r="AP57" s="404"/>
      <c r="AQ57" s="404"/>
      <c r="AR57" s="404"/>
      <c r="AS57" s="404"/>
      <c r="AT57" s="404"/>
      <c r="AU57" s="404"/>
      <c r="AV57" s="404"/>
      <c r="AW57" s="404"/>
      <c r="AX57" s="404"/>
      <c r="AY57" s="404"/>
      <c r="AZ57" s="404"/>
      <c r="BA57" s="404"/>
      <c r="BB57" s="404"/>
      <c r="BC57" s="404"/>
      <c r="BD57" s="404"/>
      <c r="BE57" s="404"/>
      <c r="BF57" s="404"/>
      <c r="BG57" s="404"/>
      <c r="BH57" s="404"/>
      <c r="BI57" s="404"/>
      <c r="BJ57" s="404"/>
      <c r="BK57" s="404"/>
      <c r="BL57" s="404"/>
      <c r="BM57" s="404"/>
      <c r="BN57" s="404"/>
      <c r="BO57" s="404"/>
      <c r="BP57" s="404"/>
      <c r="BQ57" s="404"/>
      <c r="BR57" s="404"/>
      <c r="BS57" s="88"/>
    </row>
    <row r="58" spans="1:71" ht="18.75" x14ac:dyDescent="0.15">
      <c r="A58" s="426">
        <v>1</v>
      </c>
      <c r="B58" s="427"/>
      <c r="C58" s="481" t="s">
        <v>206</v>
      </c>
      <c r="D58" s="482"/>
      <c r="E58" s="482"/>
      <c r="F58" s="483"/>
      <c r="G58" s="423" t="s">
        <v>207</v>
      </c>
      <c r="H58" s="424"/>
      <c r="I58" s="424"/>
      <c r="J58" s="424"/>
      <c r="K58" s="425"/>
      <c r="L58" s="423" t="s">
        <v>208</v>
      </c>
      <c r="M58" s="424"/>
      <c r="N58" s="425"/>
      <c r="O58" s="423" t="s">
        <v>209</v>
      </c>
      <c r="P58" s="424"/>
      <c r="Q58" s="425"/>
      <c r="R58" s="423" t="s">
        <v>210</v>
      </c>
      <c r="S58" s="424"/>
      <c r="T58" s="425"/>
      <c r="U58" s="423" t="s">
        <v>94</v>
      </c>
      <c r="V58" s="424"/>
      <c r="W58" s="425"/>
      <c r="X58" s="423" t="s">
        <v>98</v>
      </c>
      <c r="Y58" s="424"/>
      <c r="Z58" s="425"/>
      <c r="AA58" s="89"/>
      <c r="AB58" s="90"/>
      <c r="AC58" s="90"/>
      <c r="AD58" s="90"/>
      <c r="AE58" s="90"/>
      <c r="AF58" s="90"/>
      <c r="AG58" s="91"/>
      <c r="AH58" s="91"/>
      <c r="AI58" s="92"/>
      <c r="AJ58" s="426">
        <v>1</v>
      </c>
      <c r="AK58" s="427"/>
      <c r="AL58" s="430" t="s">
        <v>211</v>
      </c>
      <c r="AM58" s="431"/>
      <c r="AN58" s="431"/>
      <c r="AO58" s="431"/>
      <c r="AP58" s="431"/>
      <c r="AQ58" s="431"/>
      <c r="AR58" s="432"/>
      <c r="AS58" s="408" t="s">
        <v>208</v>
      </c>
      <c r="AT58" s="409"/>
      <c r="AU58" s="410"/>
      <c r="AV58" s="408" t="s">
        <v>209</v>
      </c>
      <c r="AW58" s="409"/>
      <c r="AX58" s="410"/>
      <c r="AY58" s="408" t="s">
        <v>210</v>
      </c>
      <c r="AZ58" s="409"/>
      <c r="BA58" s="410"/>
      <c r="BB58" s="408" t="s">
        <v>94</v>
      </c>
      <c r="BC58" s="409"/>
      <c r="BD58" s="410"/>
      <c r="BE58" s="408" t="s">
        <v>98</v>
      </c>
      <c r="BF58" s="409"/>
      <c r="BG58" s="410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2"/>
      <c r="BS58" s="88"/>
    </row>
    <row r="59" spans="1:71" ht="18.75" x14ac:dyDescent="0.15">
      <c r="A59" s="445"/>
      <c r="B59" s="446"/>
      <c r="C59" s="484"/>
      <c r="D59" s="485"/>
      <c r="E59" s="485"/>
      <c r="F59" s="486"/>
      <c r="G59" s="411" t="s">
        <v>212</v>
      </c>
      <c r="H59" s="412"/>
      <c r="I59" s="412"/>
      <c r="J59" s="412"/>
      <c r="K59" s="413"/>
      <c r="L59" s="414"/>
      <c r="M59" s="415"/>
      <c r="N59" s="416"/>
      <c r="O59" s="414"/>
      <c r="P59" s="415"/>
      <c r="Q59" s="416"/>
      <c r="R59" s="414"/>
      <c r="S59" s="415"/>
      <c r="T59" s="416"/>
      <c r="U59" s="414"/>
      <c r="V59" s="415"/>
      <c r="W59" s="416"/>
      <c r="X59" s="417">
        <f>SUM(L59:W59)</f>
        <v>0</v>
      </c>
      <c r="Y59" s="418"/>
      <c r="Z59" s="419"/>
      <c r="AA59" s="93"/>
      <c r="AB59" s="86"/>
      <c r="AC59" s="86"/>
      <c r="AD59" s="86"/>
      <c r="AE59" s="86"/>
      <c r="AF59" s="86"/>
      <c r="AG59" s="94"/>
      <c r="AH59" s="94"/>
      <c r="AI59" s="95"/>
      <c r="AJ59" s="428"/>
      <c r="AK59" s="429"/>
      <c r="AL59" s="433"/>
      <c r="AM59" s="434"/>
      <c r="AN59" s="434"/>
      <c r="AO59" s="434"/>
      <c r="AP59" s="434"/>
      <c r="AQ59" s="434"/>
      <c r="AR59" s="435"/>
      <c r="AS59" s="420"/>
      <c r="AT59" s="421"/>
      <c r="AU59" s="422"/>
      <c r="AV59" s="420"/>
      <c r="AW59" s="421"/>
      <c r="AX59" s="422"/>
      <c r="AY59" s="420"/>
      <c r="AZ59" s="421"/>
      <c r="BA59" s="422"/>
      <c r="BB59" s="420"/>
      <c r="BC59" s="421"/>
      <c r="BD59" s="422"/>
      <c r="BE59" s="436">
        <f>SUM(AS59:BD59)</f>
        <v>0</v>
      </c>
      <c r="BF59" s="437"/>
      <c r="BG59" s="438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7"/>
      <c r="BS59" s="88"/>
    </row>
    <row r="60" spans="1:71" ht="18.75" x14ac:dyDescent="0.15">
      <c r="A60" s="445"/>
      <c r="B60" s="446"/>
      <c r="C60" s="484"/>
      <c r="D60" s="485"/>
      <c r="E60" s="485"/>
      <c r="F60" s="486"/>
      <c r="G60" s="473" t="s">
        <v>27</v>
      </c>
      <c r="H60" s="474"/>
      <c r="I60" s="474"/>
      <c r="J60" s="474"/>
      <c r="K60" s="475"/>
      <c r="L60" s="439"/>
      <c r="M60" s="440"/>
      <c r="N60" s="441"/>
      <c r="O60" s="439"/>
      <c r="P60" s="440"/>
      <c r="Q60" s="441"/>
      <c r="R60" s="439"/>
      <c r="S60" s="440"/>
      <c r="T60" s="441"/>
      <c r="U60" s="439"/>
      <c r="V60" s="440"/>
      <c r="W60" s="441"/>
      <c r="X60" s="442">
        <f>SUM(L60:W60)</f>
        <v>0</v>
      </c>
      <c r="Y60" s="443"/>
      <c r="Z60" s="444"/>
      <c r="AA60" s="93"/>
      <c r="AB60" s="86"/>
      <c r="AC60" s="86"/>
      <c r="AD60" s="86"/>
      <c r="AE60" s="86"/>
      <c r="AF60" s="86"/>
      <c r="AG60" s="94"/>
      <c r="AH60" s="94"/>
      <c r="AI60" s="95"/>
      <c r="AJ60" s="426">
        <v>2</v>
      </c>
      <c r="AK60" s="427"/>
      <c r="AL60" s="464" t="s">
        <v>213</v>
      </c>
      <c r="AM60" s="465"/>
      <c r="AN60" s="465"/>
      <c r="AO60" s="465"/>
      <c r="AP60" s="465"/>
      <c r="AQ60" s="465"/>
      <c r="AR60" s="466"/>
      <c r="AS60" s="32" t="s">
        <v>741</v>
      </c>
      <c r="AT60" s="449" t="s">
        <v>214</v>
      </c>
      <c r="AU60" s="450"/>
      <c r="AV60" s="450"/>
      <c r="AW60" s="90" t="s">
        <v>215</v>
      </c>
      <c r="AX60" s="32" t="s">
        <v>741</v>
      </c>
      <c r="AY60" s="449" t="s">
        <v>217</v>
      </c>
      <c r="AZ60" s="450"/>
      <c r="BA60" s="98"/>
      <c r="BB60" s="32" t="s">
        <v>741</v>
      </c>
      <c r="BC60" s="449" t="s">
        <v>291</v>
      </c>
      <c r="BD60" s="450"/>
      <c r="BE60" s="450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2"/>
      <c r="BS60" s="88"/>
    </row>
    <row r="61" spans="1:71" ht="18.75" x14ac:dyDescent="0.15">
      <c r="A61" s="445"/>
      <c r="B61" s="446"/>
      <c r="C61" s="484"/>
      <c r="D61" s="485"/>
      <c r="E61" s="485"/>
      <c r="F61" s="486"/>
      <c r="G61" s="473" t="s">
        <v>216</v>
      </c>
      <c r="H61" s="474"/>
      <c r="I61" s="474"/>
      <c r="J61" s="474"/>
      <c r="K61" s="475"/>
      <c r="L61" s="439"/>
      <c r="M61" s="440"/>
      <c r="N61" s="441"/>
      <c r="O61" s="439"/>
      <c r="P61" s="440"/>
      <c r="Q61" s="441"/>
      <c r="R61" s="439"/>
      <c r="S61" s="440"/>
      <c r="T61" s="441"/>
      <c r="U61" s="439"/>
      <c r="V61" s="440"/>
      <c r="W61" s="441"/>
      <c r="X61" s="442">
        <f>SUM(L61:W61)</f>
        <v>0</v>
      </c>
      <c r="Y61" s="443"/>
      <c r="Z61" s="444"/>
      <c r="AA61" s="93"/>
      <c r="AB61" s="86"/>
      <c r="AC61" s="86"/>
      <c r="AD61" s="86"/>
      <c r="AE61" s="86"/>
      <c r="AF61" s="86"/>
      <c r="AG61" s="94"/>
      <c r="AH61" s="94"/>
      <c r="AI61" s="95"/>
      <c r="AJ61" s="445"/>
      <c r="AK61" s="446"/>
      <c r="AL61" s="467"/>
      <c r="AM61" s="468"/>
      <c r="AN61" s="468"/>
      <c r="AO61" s="468"/>
      <c r="AP61" s="468"/>
      <c r="AQ61" s="468"/>
      <c r="AR61" s="469"/>
      <c r="AS61" s="32" t="s">
        <v>741</v>
      </c>
      <c r="AT61" s="447" t="s">
        <v>217</v>
      </c>
      <c r="AU61" s="448"/>
      <c r="AV61" s="448"/>
      <c r="AW61" s="94" t="s">
        <v>62</v>
      </c>
      <c r="AX61" s="32" t="s">
        <v>741</v>
      </c>
      <c r="AY61" s="447" t="s">
        <v>218</v>
      </c>
      <c r="AZ61" s="448"/>
      <c r="BA61" s="453"/>
      <c r="BB61" s="32" t="s">
        <v>741</v>
      </c>
      <c r="BC61" s="447" t="s">
        <v>219</v>
      </c>
      <c r="BD61" s="448"/>
      <c r="BE61" s="448"/>
      <c r="BM61" s="94"/>
      <c r="BN61" s="94"/>
      <c r="BO61" s="94"/>
      <c r="BP61" s="448"/>
      <c r="BQ61" s="448"/>
      <c r="BR61" s="453"/>
      <c r="BS61" s="88"/>
    </row>
    <row r="62" spans="1:71" ht="18.75" x14ac:dyDescent="0.15">
      <c r="A62" s="445"/>
      <c r="B62" s="446"/>
      <c r="C62" s="484"/>
      <c r="D62" s="485"/>
      <c r="E62" s="485"/>
      <c r="F62" s="486"/>
      <c r="G62" s="455" t="s">
        <v>220</v>
      </c>
      <c r="H62" s="456"/>
      <c r="I62" s="456"/>
      <c r="J62" s="456"/>
      <c r="K62" s="457"/>
      <c r="L62" s="458"/>
      <c r="M62" s="459"/>
      <c r="N62" s="460"/>
      <c r="O62" s="458"/>
      <c r="P62" s="459"/>
      <c r="Q62" s="460"/>
      <c r="R62" s="458"/>
      <c r="S62" s="459"/>
      <c r="T62" s="460"/>
      <c r="U62" s="458"/>
      <c r="V62" s="459"/>
      <c r="W62" s="460"/>
      <c r="X62" s="461">
        <f>SUM(L62:W62)</f>
        <v>0</v>
      </c>
      <c r="Y62" s="462"/>
      <c r="Z62" s="463"/>
      <c r="AA62" s="93"/>
      <c r="AB62" s="86"/>
      <c r="AC62" s="86"/>
      <c r="AD62" s="86"/>
      <c r="AE62" s="86"/>
      <c r="AF62" s="86"/>
      <c r="AG62" s="94"/>
      <c r="AH62" s="94"/>
      <c r="AI62" s="95"/>
      <c r="AJ62" s="445"/>
      <c r="AK62" s="446"/>
      <c r="AL62" s="467"/>
      <c r="AM62" s="468"/>
      <c r="AN62" s="468"/>
      <c r="AO62" s="468"/>
      <c r="AP62" s="468"/>
      <c r="AQ62" s="468"/>
      <c r="AR62" s="469"/>
      <c r="AS62" s="32" t="s">
        <v>741</v>
      </c>
      <c r="AT62" s="476" t="s">
        <v>221</v>
      </c>
      <c r="AU62" s="477"/>
      <c r="AV62" s="477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5"/>
      <c r="BS62" s="88"/>
    </row>
    <row r="63" spans="1:71" ht="18.75" x14ac:dyDescent="0.15">
      <c r="A63" s="428"/>
      <c r="B63" s="429"/>
      <c r="C63" s="487"/>
      <c r="D63" s="488"/>
      <c r="E63" s="488"/>
      <c r="F63" s="489"/>
      <c r="G63" s="423" t="s">
        <v>98</v>
      </c>
      <c r="H63" s="424"/>
      <c r="I63" s="424"/>
      <c r="J63" s="424"/>
      <c r="K63" s="425"/>
      <c r="L63" s="478">
        <f>SUM(L59:N62)</f>
        <v>0</v>
      </c>
      <c r="M63" s="479"/>
      <c r="N63" s="480"/>
      <c r="O63" s="478">
        <f>SUM(O59:Q62)</f>
        <v>0</v>
      </c>
      <c r="P63" s="479"/>
      <c r="Q63" s="480"/>
      <c r="R63" s="478">
        <f>SUM(R59:T62)</f>
        <v>0</v>
      </c>
      <c r="S63" s="479"/>
      <c r="T63" s="480"/>
      <c r="U63" s="478">
        <f>SUM(U59:W62)</f>
        <v>0</v>
      </c>
      <c r="V63" s="479"/>
      <c r="W63" s="480"/>
      <c r="X63" s="478">
        <f>SUM(L63:W63)</f>
        <v>0</v>
      </c>
      <c r="Y63" s="479"/>
      <c r="Z63" s="480"/>
      <c r="AA63" s="99"/>
      <c r="AB63" s="87"/>
      <c r="AC63" s="87"/>
      <c r="AD63" s="87"/>
      <c r="AE63" s="87"/>
      <c r="AF63" s="87"/>
      <c r="AG63" s="96"/>
      <c r="AH63" s="96"/>
      <c r="AI63" s="97"/>
      <c r="AJ63" s="428"/>
      <c r="AK63" s="429"/>
      <c r="AL63" s="470"/>
      <c r="AM63" s="471"/>
      <c r="AN63" s="471"/>
      <c r="AO63" s="471"/>
      <c r="AP63" s="471"/>
      <c r="AQ63" s="471"/>
      <c r="AR63" s="472"/>
      <c r="AS63" s="32" t="s">
        <v>741</v>
      </c>
      <c r="AT63" s="451" t="s">
        <v>94</v>
      </c>
      <c r="AU63" s="452"/>
      <c r="AV63" s="452"/>
      <c r="AW63" s="100" t="s">
        <v>117</v>
      </c>
      <c r="AX63" s="454"/>
      <c r="AY63" s="454"/>
      <c r="AZ63" s="454"/>
      <c r="BA63" s="454"/>
      <c r="BB63" s="454"/>
      <c r="BC63" s="454"/>
      <c r="BD63" s="454"/>
      <c r="BE63" s="454"/>
      <c r="BF63" s="454"/>
      <c r="BG63" s="454"/>
      <c r="BH63" s="454"/>
      <c r="BI63" s="454"/>
      <c r="BJ63" s="96" t="s">
        <v>222</v>
      </c>
      <c r="BK63" s="96"/>
      <c r="BL63" s="96"/>
      <c r="BM63" s="96"/>
      <c r="BN63" s="96"/>
      <c r="BO63" s="96"/>
      <c r="BP63" s="96"/>
      <c r="BQ63" s="96"/>
      <c r="BR63" s="97"/>
      <c r="BS63" s="88"/>
    </row>
    <row r="64" spans="1:71" ht="18.75" x14ac:dyDescent="0.15">
      <c r="A64" s="426">
        <v>2</v>
      </c>
      <c r="B64" s="427"/>
      <c r="C64" s="430" t="s">
        <v>223</v>
      </c>
      <c r="D64" s="502"/>
      <c r="E64" s="502"/>
      <c r="F64" s="503"/>
      <c r="G64" s="32"/>
      <c r="H64" s="101" t="s">
        <v>42</v>
      </c>
      <c r="I64" s="90" t="s">
        <v>100</v>
      </c>
      <c r="J64" s="450" t="s">
        <v>224</v>
      </c>
      <c r="K64" s="450"/>
      <c r="L64" s="450"/>
      <c r="M64" s="450"/>
      <c r="N64" s="450"/>
      <c r="O64" s="450"/>
      <c r="P64" s="510"/>
      <c r="Q64" s="32"/>
      <c r="R64" s="91" t="s">
        <v>42</v>
      </c>
      <c r="S64" s="92"/>
      <c r="T64" s="32"/>
      <c r="U64" s="91" t="s">
        <v>50</v>
      </c>
      <c r="V64" s="91"/>
      <c r="W64" s="91"/>
      <c r="X64" s="91"/>
      <c r="Y64" s="91"/>
      <c r="Z64" s="91"/>
      <c r="AA64" s="94"/>
      <c r="AB64" s="94"/>
      <c r="AC64" s="94"/>
      <c r="AD64" s="94"/>
      <c r="AE64" s="94"/>
      <c r="AF64" s="94"/>
      <c r="AG64" s="94"/>
      <c r="AH64" s="94"/>
      <c r="AI64" s="95"/>
      <c r="AJ64" s="426">
        <v>3</v>
      </c>
      <c r="AK64" s="427"/>
      <c r="AL64" s="464" t="s">
        <v>225</v>
      </c>
      <c r="AM64" s="465"/>
      <c r="AN64" s="465"/>
      <c r="AO64" s="465"/>
      <c r="AP64" s="465"/>
      <c r="AQ64" s="465"/>
      <c r="AR64" s="466"/>
      <c r="AS64" s="32" t="s">
        <v>741</v>
      </c>
      <c r="AT64" s="91" t="s">
        <v>42</v>
      </c>
      <c r="AU64" s="90" t="s">
        <v>100</v>
      </c>
      <c r="AV64" s="450" t="s">
        <v>224</v>
      </c>
      <c r="AW64" s="450"/>
      <c r="AX64" s="510"/>
      <c r="AY64" s="32" t="s">
        <v>741</v>
      </c>
      <c r="AZ64" s="91" t="s">
        <v>42</v>
      </c>
      <c r="BA64" s="91"/>
      <c r="BB64" s="91"/>
      <c r="BC64" s="91"/>
      <c r="BD64" s="91"/>
      <c r="BE64" s="91"/>
      <c r="BF64" s="32" t="s">
        <v>741</v>
      </c>
      <c r="BG64" s="91" t="s">
        <v>50</v>
      </c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2"/>
      <c r="BS64" s="88"/>
    </row>
    <row r="65" spans="1:71" ht="18.75" x14ac:dyDescent="0.15">
      <c r="A65" s="445"/>
      <c r="B65" s="446"/>
      <c r="C65" s="504"/>
      <c r="D65" s="505"/>
      <c r="E65" s="505"/>
      <c r="F65" s="506"/>
      <c r="G65" s="101"/>
      <c r="H65" s="94"/>
      <c r="I65" s="94"/>
      <c r="J65" s="448" t="s">
        <v>226</v>
      </c>
      <c r="K65" s="448"/>
      <c r="L65" s="448"/>
      <c r="M65" s="448"/>
      <c r="N65" s="448"/>
      <c r="O65" s="448"/>
      <c r="P65" s="453"/>
      <c r="Q65" s="32"/>
      <c r="R65" s="94" t="s">
        <v>42</v>
      </c>
      <c r="S65" s="95"/>
      <c r="T65" s="32"/>
      <c r="U65" s="94" t="s">
        <v>50</v>
      </c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5"/>
      <c r="AJ65" s="445"/>
      <c r="AK65" s="446"/>
      <c r="AL65" s="467"/>
      <c r="AM65" s="468"/>
      <c r="AN65" s="468"/>
      <c r="AO65" s="468"/>
      <c r="AP65" s="468"/>
      <c r="AQ65" s="468"/>
      <c r="AR65" s="469"/>
      <c r="AS65" s="102"/>
      <c r="AT65" s="94"/>
      <c r="AU65" s="94"/>
      <c r="AV65" s="490" t="s">
        <v>227</v>
      </c>
      <c r="AW65" s="490"/>
      <c r="AX65" s="490"/>
      <c r="AY65" s="490"/>
      <c r="AZ65" s="490"/>
      <c r="BA65" s="490"/>
      <c r="BB65" s="491"/>
      <c r="BC65" s="32" t="s">
        <v>741</v>
      </c>
      <c r="BD65" s="94" t="s">
        <v>42</v>
      </c>
      <c r="BE65" s="86" t="s">
        <v>53</v>
      </c>
      <c r="BF65" s="43"/>
      <c r="BG65" s="511" t="s">
        <v>228</v>
      </c>
      <c r="BH65" s="490"/>
      <c r="BI65" s="491"/>
      <c r="BJ65" s="32" t="s">
        <v>741</v>
      </c>
      <c r="BK65" s="94" t="s">
        <v>50</v>
      </c>
      <c r="BL65" s="94"/>
      <c r="BM65" s="94"/>
      <c r="BN65" s="94"/>
      <c r="BO65" s="94"/>
      <c r="BP65" s="94"/>
      <c r="BQ65" s="94"/>
      <c r="BR65" s="95"/>
      <c r="BS65" s="88"/>
    </row>
    <row r="66" spans="1:71" ht="18.75" x14ac:dyDescent="0.15">
      <c r="A66" s="445"/>
      <c r="B66" s="446"/>
      <c r="C66" s="504"/>
      <c r="D66" s="505"/>
      <c r="E66" s="505"/>
      <c r="F66" s="506"/>
      <c r="G66" s="102"/>
      <c r="H66" s="94"/>
      <c r="I66" s="94"/>
      <c r="J66" s="490" t="s">
        <v>229</v>
      </c>
      <c r="K66" s="490"/>
      <c r="L66" s="490"/>
      <c r="M66" s="490"/>
      <c r="N66" s="490"/>
      <c r="O66" s="490"/>
      <c r="P66" s="490"/>
      <c r="Q66" s="490"/>
      <c r="R66" s="490"/>
      <c r="S66" s="490"/>
      <c r="T66" s="490"/>
      <c r="U66" s="490"/>
      <c r="V66" s="490"/>
      <c r="W66" s="490"/>
      <c r="X66" s="491"/>
      <c r="Y66" s="32"/>
      <c r="Z66" s="102" t="s">
        <v>42</v>
      </c>
      <c r="AA66" s="94"/>
      <c r="AB66" s="32"/>
      <c r="AC66" s="102" t="s">
        <v>50</v>
      </c>
      <c r="AD66" s="94"/>
      <c r="AE66" s="94"/>
      <c r="AF66" s="94"/>
      <c r="AG66" s="94"/>
      <c r="AH66" s="94"/>
      <c r="AI66" s="95"/>
      <c r="AJ66" s="445"/>
      <c r="AK66" s="446"/>
      <c r="AL66" s="467"/>
      <c r="AM66" s="468"/>
      <c r="AN66" s="468"/>
      <c r="AO66" s="468"/>
      <c r="AP66" s="468"/>
      <c r="AQ66" s="468"/>
      <c r="AR66" s="469"/>
      <c r="AS66" s="102"/>
      <c r="AT66" s="94"/>
      <c r="AU66" s="94"/>
      <c r="AV66" s="448" t="s">
        <v>58</v>
      </c>
      <c r="AW66" s="448"/>
      <c r="AX66" s="448"/>
      <c r="AY66" s="448"/>
      <c r="AZ66" s="492"/>
      <c r="BA66" s="492"/>
      <c r="BB66" s="492"/>
      <c r="BC66" s="492"/>
      <c r="BD66" s="492"/>
      <c r="BE66" s="492"/>
      <c r="BF66" s="492"/>
      <c r="BG66" s="492"/>
      <c r="BH66" s="492"/>
      <c r="BI66" s="492"/>
      <c r="BJ66" s="492"/>
      <c r="BK66" s="492"/>
      <c r="BL66" s="94" t="s">
        <v>144</v>
      </c>
      <c r="BM66" s="94"/>
      <c r="BN66" s="94"/>
      <c r="BO66" s="94"/>
      <c r="BP66" s="94"/>
      <c r="BQ66" s="94"/>
      <c r="BR66" s="95"/>
      <c r="BS66" s="88"/>
    </row>
    <row r="67" spans="1:71" ht="18.75" x14ac:dyDescent="0.15">
      <c r="A67" s="445"/>
      <c r="B67" s="446"/>
      <c r="C67" s="504"/>
      <c r="D67" s="505"/>
      <c r="E67" s="505"/>
      <c r="F67" s="506"/>
      <c r="G67" s="102"/>
      <c r="H67" s="94"/>
      <c r="I67" s="94"/>
      <c r="J67" s="448" t="s">
        <v>230</v>
      </c>
      <c r="K67" s="448"/>
      <c r="L67" s="448"/>
      <c r="M67" s="448"/>
      <c r="N67" s="448"/>
      <c r="O67" s="448"/>
      <c r="P67" s="453"/>
      <c r="Q67" s="32" t="s">
        <v>741</v>
      </c>
      <c r="R67" s="102" t="s">
        <v>42</v>
      </c>
      <c r="S67" s="94"/>
      <c r="T67" s="32"/>
      <c r="U67" s="102" t="s">
        <v>50</v>
      </c>
      <c r="V67" s="94"/>
      <c r="W67" s="94"/>
      <c r="X67" s="94"/>
      <c r="Y67" s="91"/>
      <c r="Z67" s="94"/>
      <c r="AA67" s="94"/>
      <c r="AB67" s="94"/>
      <c r="AC67" s="94"/>
      <c r="AD67" s="94"/>
      <c r="AE67" s="94"/>
      <c r="AF67" s="94"/>
      <c r="AG67" s="94"/>
      <c r="AH67" s="94"/>
      <c r="AI67" s="95"/>
      <c r="AJ67" s="428"/>
      <c r="AK67" s="429"/>
      <c r="AL67" s="470"/>
      <c r="AM67" s="471"/>
      <c r="AN67" s="471"/>
      <c r="AO67" s="471"/>
      <c r="AP67" s="471"/>
      <c r="AQ67" s="471"/>
      <c r="AR67" s="472"/>
      <c r="AS67" s="32" t="s">
        <v>741</v>
      </c>
      <c r="AT67" s="96" t="s">
        <v>50</v>
      </c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7"/>
      <c r="BS67" s="88"/>
    </row>
    <row r="68" spans="1:71" ht="18.75" x14ac:dyDescent="0.15">
      <c r="A68" s="428"/>
      <c r="B68" s="429"/>
      <c r="C68" s="507"/>
      <c r="D68" s="508"/>
      <c r="E68" s="508"/>
      <c r="F68" s="509"/>
      <c r="G68" s="32"/>
      <c r="H68" s="103" t="s">
        <v>50</v>
      </c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7"/>
      <c r="AJ68" s="426">
        <v>4</v>
      </c>
      <c r="AK68" s="427"/>
      <c r="AL68" s="464" t="s">
        <v>231</v>
      </c>
      <c r="AM68" s="465"/>
      <c r="AN68" s="465"/>
      <c r="AO68" s="465"/>
      <c r="AP68" s="465"/>
      <c r="AQ68" s="465"/>
      <c r="AR68" s="466"/>
      <c r="AS68" s="493" t="s">
        <v>232</v>
      </c>
      <c r="AT68" s="494"/>
      <c r="AU68" s="494"/>
      <c r="AV68" s="495"/>
      <c r="AW68" s="104"/>
      <c r="AX68" s="91" t="s">
        <v>233</v>
      </c>
      <c r="AY68" s="496" t="s">
        <v>234</v>
      </c>
      <c r="AZ68" s="496"/>
      <c r="BA68" s="497"/>
      <c r="BB68" s="104"/>
      <c r="BC68" s="498" t="s">
        <v>235</v>
      </c>
      <c r="BD68" s="496"/>
      <c r="BE68" s="497"/>
      <c r="BF68" s="177" t="s">
        <v>236</v>
      </c>
      <c r="BG68" s="156"/>
      <c r="BH68" s="156"/>
      <c r="BI68" s="156"/>
      <c r="BJ68" s="157"/>
      <c r="BK68" s="352" t="s">
        <v>237</v>
      </c>
      <c r="BL68" s="353"/>
      <c r="BM68" s="353"/>
      <c r="BN68" s="353"/>
      <c r="BO68" s="105">
        <f>AW68-BB68</f>
        <v>0</v>
      </c>
      <c r="BP68" s="91"/>
      <c r="BQ68" s="91"/>
      <c r="BR68" s="92"/>
      <c r="BS68" s="88"/>
    </row>
    <row r="69" spans="1:71" ht="18.75" x14ac:dyDescent="0.15">
      <c r="A69" s="426">
        <v>3</v>
      </c>
      <c r="B69" s="427"/>
      <c r="C69" s="516" t="s">
        <v>238</v>
      </c>
      <c r="D69" s="517"/>
      <c r="E69" s="517"/>
      <c r="F69" s="518"/>
      <c r="G69" s="493" t="s">
        <v>232</v>
      </c>
      <c r="H69" s="494"/>
      <c r="I69" s="494"/>
      <c r="J69" s="495"/>
      <c r="K69" s="104"/>
      <c r="L69" s="91" t="s">
        <v>233</v>
      </c>
      <c r="M69" s="496" t="s">
        <v>234</v>
      </c>
      <c r="N69" s="496"/>
      <c r="O69" s="497"/>
      <c r="P69" s="104"/>
      <c r="Q69" s="498" t="s">
        <v>235</v>
      </c>
      <c r="R69" s="496"/>
      <c r="S69" s="497"/>
      <c r="T69" s="177" t="s">
        <v>239</v>
      </c>
      <c r="U69" s="156"/>
      <c r="V69" s="156"/>
      <c r="W69" s="156"/>
      <c r="X69" s="157"/>
      <c r="Y69" s="352" t="s">
        <v>237</v>
      </c>
      <c r="Z69" s="353"/>
      <c r="AA69" s="353"/>
      <c r="AB69" s="353"/>
      <c r="AC69" s="105">
        <f>K69-P69</f>
        <v>0</v>
      </c>
      <c r="AD69" s="39"/>
      <c r="AE69" s="91"/>
      <c r="AF69" s="106"/>
      <c r="AG69" s="91"/>
      <c r="AH69" s="91"/>
      <c r="AI69" s="92"/>
      <c r="AJ69" s="428"/>
      <c r="AK69" s="429"/>
      <c r="AL69" s="470"/>
      <c r="AM69" s="471"/>
      <c r="AN69" s="471"/>
      <c r="AO69" s="471"/>
      <c r="AP69" s="471"/>
      <c r="AQ69" s="471"/>
      <c r="AR69" s="472"/>
      <c r="AS69" s="512" t="s">
        <v>240</v>
      </c>
      <c r="AT69" s="513"/>
      <c r="AU69" s="513"/>
      <c r="AV69" s="514"/>
      <c r="AW69" s="104"/>
      <c r="AX69" s="107" t="s">
        <v>241</v>
      </c>
      <c r="AY69" s="500" t="s">
        <v>234</v>
      </c>
      <c r="AZ69" s="500"/>
      <c r="BA69" s="501"/>
      <c r="BB69" s="104"/>
      <c r="BC69" s="499" t="s">
        <v>242</v>
      </c>
      <c r="BD69" s="500"/>
      <c r="BE69" s="501"/>
      <c r="BF69" s="179"/>
      <c r="BG69" s="185"/>
      <c r="BH69" s="185"/>
      <c r="BI69" s="185"/>
      <c r="BJ69" s="180"/>
      <c r="BK69" s="401" t="s">
        <v>243</v>
      </c>
      <c r="BL69" s="402"/>
      <c r="BM69" s="402"/>
      <c r="BN69" s="402"/>
      <c r="BO69" s="108">
        <f>AW69-BB69</f>
        <v>0</v>
      </c>
      <c r="BP69" s="96"/>
      <c r="BQ69" s="96"/>
      <c r="BR69" s="97"/>
      <c r="BS69" s="88"/>
    </row>
    <row r="70" spans="1:71" ht="18.75" x14ac:dyDescent="0.15">
      <c r="A70" s="428"/>
      <c r="B70" s="429"/>
      <c r="C70" s="519"/>
      <c r="D70" s="520"/>
      <c r="E70" s="520"/>
      <c r="F70" s="521"/>
      <c r="G70" s="512" t="s">
        <v>240</v>
      </c>
      <c r="H70" s="513"/>
      <c r="I70" s="513"/>
      <c r="J70" s="514"/>
      <c r="K70" s="104"/>
      <c r="L70" s="107" t="s">
        <v>241</v>
      </c>
      <c r="M70" s="500" t="s">
        <v>234</v>
      </c>
      <c r="N70" s="500"/>
      <c r="O70" s="501"/>
      <c r="P70" s="104"/>
      <c r="Q70" s="499" t="s">
        <v>242</v>
      </c>
      <c r="R70" s="500"/>
      <c r="S70" s="501"/>
      <c r="T70" s="179"/>
      <c r="U70" s="185"/>
      <c r="V70" s="185"/>
      <c r="W70" s="185"/>
      <c r="X70" s="180"/>
      <c r="Y70" s="401" t="s">
        <v>243</v>
      </c>
      <c r="Z70" s="402"/>
      <c r="AA70" s="402"/>
      <c r="AB70" s="402"/>
      <c r="AC70" s="108">
        <f>K70-P70</f>
        <v>0</v>
      </c>
      <c r="AD70" s="96"/>
      <c r="AE70" s="96"/>
      <c r="AF70" s="96"/>
      <c r="AG70" s="96"/>
      <c r="AH70" s="96"/>
      <c r="AI70" s="97"/>
      <c r="AJ70" s="86" t="s">
        <v>244</v>
      </c>
      <c r="AK70" s="515" t="s">
        <v>245</v>
      </c>
      <c r="AL70" s="515"/>
      <c r="AM70" s="515"/>
      <c r="AN70" s="515"/>
      <c r="AO70" s="515"/>
      <c r="AP70" s="515"/>
      <c r="AQ70" s="515"/>
      <c r="AR70" s="515"/>
      <c r="AS70" s="515"/>
      <c r="AT70" s="515"/>
      <c r="AU70" s="515"/>
      <c r="AV70" s="515"/>
      <c r="AW70" s="515"/>
      <c r="AX70" s="515"/>
      <c r="AY70" s="515"/>
      <c r="AZ70" s="515"/>
      <c r="BA70" s="515"/>
      <c r="BB70" s="515"/>
      <c r="BC70" s="515"/>
      <c r="BD70" s="515"/>
      <c r="BE70" s="515"/>
      <c r="BF70" s="515"/>
      <c r="BG70" s="515"/>
      <c r="BH70" s="515"/>
      <c r="BI70" s="515"/>
      <c r="BJ70" s="515"/>
      <c r="BK70" s="515"/>
      <c r="BL70" s="515"/>
      <c r="BM70" s="515"/>
      <c r="BN70" s="515"/>
      <c r="BO70" s="515"/>
      <c r="BP70" s="515"/>
      <c r="BQ70" s="515"/>
      <c r="BR70" s="515"/>
      <c r="BS70" s="88"/>
    </row>
    <row r="71" spans="1:71" ht="18.75" x14ac:dyDescent="0.1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109"/>
      <c r="AJ71" s="423">
        <v>1</v>
      </c>
      <c r="AK71" s="425"/>
      <c r="AL71" s="522" t="s">
        <v>246</v>
      </c>
      <c r="AM71" s="523"/>
      <c r="AN71" s="523"/>
      <c r="AO71" s="523"/>
      <c r="AP71" s="523"/>
      <c r="AQ71" s="523"/>
      <c r="AR71" s="524"/>
      <c r="AS71" s="32" t="s">
        <v>741</v>
      </c>
      <c r="AT71" s="110" t="s">
        <v>42</v>
      </c>
      <c r="AU71" s="111" t="s">
        <v>96</v>
      </c>
      <c r="AV71" s="525" t="s">
        <v>738</v>
      </c>
      <c r="AW71" s="526"/>
      <c r="AX71" s="112"/>
      <c r="AY71" s="113" t="s">
        <v>10</v>
      </c>
      <c r="AZ71" s="114"/>
      <c r="BA71" s="160" t="s">
        <v>247</v>
      </c>
      <c r="BB71" s="161"/>
      <c r="BC71" s="161"/>
      <c r="BD71" s="527"/>
      <c r="BE71" s="32" t="s">
        <v>741</v>
      </c>
      <c r="BF71" s="110" t="s">
        <v>50</v>
      </c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5"/>
      <c r="BS71" s="88"/>
    </row>
    <row r="72" spans="1:71" ht="18.75" x14ac:dyDescent="0.15">
      <c r="A72" s="86" t="s">
        <v>248</v>
      </c>
      <c r="B72" s="404" t="s">
        <v>249</v>
      </c>
      <c r="C72" s="404"/>
      <c r="D72" s="404"/>
      <c r="E72" s="404"/>
      <c r="F72" s="404"/>
      <c r="G72" s="404"/>
      <c r="H72" s="404"/>
      <c r="I72" s="404"/>
      <c r="J72" s="404"/>
      <c r="K72" s="404"/>
      <c r="L72" s="404"/>
      <c r="M72" s="404"/>
      <c r="N72" s="404"/>
      <c r="O72" s="404"/>
      <c r="P72" s="404"/>
      <c r="Q72" s="404"/>
      <c r="R72" s="404"/>
      <c r="S72" s="404"/>
      <c r="T72" s="404"/>
      <c r="U72" s="404"/>
      <c r="V72" s="404"/>
      <c r="W72" s="404"/>
      <c r="X72" s="404"/>
      <c r="Y72" s="404"/>
      <c r="Z72" s="404"/>
      <c r="AA72" s="404"/>
      <c r="AB72" s="404"/>
      <c r="AC72" s="404"/>
      <c r="AD72" s="404"/>
      <c r="AE72" s="404"/>
      <c r="AF72" s="404"/>
      <c r="AG72" s="404"/>
      <c r="AH72" s="404"/>
      <c r="AI72" s="528"/>
      <c r="AJ72" s="426">
        <v>2</v>
      </c>
      <c r="AK72" s="427"/>
      <c r="AL72" s="464" t="s">
        <v>250</v>
      </c>
      <c r="AM72" s="465"/>
      <c r="AN72" s="465"/>
      <c r="AO72" s="465"/>
      <c r="AP72" s="465"/>
      <c r="AQ72" s="465"/>
      <c r="AR72" s="466"/>
      <c r="AS72" s="423" t="s">
        <v>251</v>
      </c>
      <c r="AT72" s="424"/>
      <c r="AU72" s="424"/>
      <c r="AV72" s="424"/>
      <c r="AW72" s="425"/>
      <c r="AX72" s="423" t="s">
        <v>252</v>
      </c>
      <c r="AY72" s="425"/>
      <c r="AZ72" s="423" t="s">
        <v>251</v>
      </c>
      <c r="BA72" s="424"/>
      <c r="BB72" s="424"/>
      <c r="BC72" s="424"/>
      <c r="BD72" s="425"/>
      <c r="BE72" s="423" t="s">
        <v>252</v>
      </c>
      <c r="BF72" s="425"/>
      <c r="BG72" s="423" t="s">
        <v>251</v>
      </c>
      <c r="BH72" s="424"/>
      <c r="BI72" s="424"/>
      <c r="BJ72" s="424"/>
      <c r="BK72" s="425"/>
      <c r="BL72" s="423" t="s">
        <v>252</v>
      </c>
      <c r="BM72" s="425"/>
      <c r="BN72" s="94"/>
      <c r="BO72" s="94"/>
      <c r="BP72" s="94"/>
      <c r="BQ72" s="94"/>
      <c r="BR72" s="95"/>
      <c r="BS72" s="88"/>
    </row>
    <row r="73" spans="1:71" ht="18.75" x14ac:dyDescent="0.15">
      <c r="A73" s="426">
        <v>1</v>
      </c>
      <c r="B73" s="427"/>
      <c r="C73" s="464" t="s">
        <v>253</v>
      </c>
      <c r="D73" s="465"/>
      <c r="E73" s="465"/>
      <c r="F73" s="466"/>
      <c r="G73" s="423" t="s">
        <v>179</v>
      </c>
      <c r="H73" s="424"/>
      <c r="I73" s="424"/>
      <c r="J73" s="424"/>
      <c r="K73" s="425"/>
      <c r="L73" s="423" t="s">
        <v>208</v>
      </c>
      <c r="M73" s="424"/>
      <c r="N73" s="425"/>
      <c r="O73" s="423" t="s">
        <v>209</v>
      </c>
      <c r="P73" s="424"/>
      <c r="Q73" s="425"/>
      <c r="R73" s="423" t="s">
        <v>210</v>
      </c>
      <c r="S73" s="424"/>
      <c r="T73" s="425"/>
      <c r="U73" s="423" t="s">
        <v>94</v>
      </c>
      <c r="V73" s="424"/>
      <c r="W73" s="425"/>
      <c r="X73" s="423" t="s">
        <v>98</v>
      </c>
      <c r="Y73" s="424"/>
      <c r="Z73" s="425"/>
      <c r="AA73" s="101"/>
      <c r="AB73" s="91"/>
      <c r="AC73" s="91"/>
      <c r="AD73" s="91"/>
      <c r="AE73" s="91"/>
      <c r="AF73" s="91"/>
      <c r="AG73" s="91"/>
      <c r="AH73" s="91"/>
      <c r="AI73" s="92"/>
      <c r="AJ73" s="445"/>
      <c r="AK73" s="446"/>
      <c r="AL73" s="467"/>
      <c r="AM73" s="468"/>
      <c r="AN73" s="468"/>
      <c r="AO73" s="468"/>
      <c r="AP73" s="468"/>
      <c r="AQ73" s="468"/>
      <c r="AR73" s="469"/>
      <c r="AS73" s="408" t="s">
        <v>254</v>
      </c>
      <c r="AT73" s="409"/>
      <c r="AU73" s="409"/>
      <c r="AV73" s="409"/>
      <c r="AW73" s="410"/>
      <c r="AX73" s="532"/>
      <c r="AY73" s="533"/>
      <c r="AZ73" s="408" t="s">
        <v>255</v>
      </c>
      <c r="BA73" s="409"/>
      <c r="BB73" s="409"/>
      <c r="BC73" s="409"/>
      <c r="BD73" s="410"/>
      <c r="BE73" s="532"/>
      <c r="BF73" s="533"/>
      <c r="BG73" s="408" t="s">
        <v>256</v>
      </c>
      <c r="BH73" s="409"/>
      <c r="BI73" s="409"/>
      <c r="BJ73" s="409"/>
      <c r="BK73" s="410"/>
      <c r="BL73" s="532"/>
      <c r="BM73" s="533"/>
      <c r="BN73" s="94"/>
      <c r="BO73" s="94"/>
      <c r="BP73" s="94"/>
      <c r="BQ73" s="94"/>
      <c r="BR73" s="95"/>
      <c r="BS73" s="88"/>
    </row>
    <row r="74" spans="1:71" ht="18.75" x14ac:dyDescent="0.15">
      <c r="A74" s="445"/>
      <c r="B74" s="446"/>
      <c r="C74" s="467"/>
      <c r="D74" s="468"/>
      <c r="E74" s="468"/>
      <c r="F74" s="469"/>
      <c r="G74" s="408" t="s">
        <v>257</v>
      </c>
      <c r="H74" s="409"/>
      <c r="I74" s="409"/>
      <c r="J74" s="409"/>
      <c r="K74" s="410"/>
      <c r="L74" s="532"/>
      <c r="M74" s="534"/>
      <c r="N74" s="533"/>
      <c r="O74" s="532"/>
      <c r="P74" s="534"/>
      <c r="Q74" s="533"/>
      <c r="R74" s="532"/>
      <c r="S74" s="534"/>
      <c r="T74" s="533"/>
      <c r="U74" s="532"/>
      <c r="V74" s="534"/>
      <c r="W74" s="533"/>
      <c r="X74" s="417">
        <f>SUM(L74:W74)</f>
        <v>0</v>
      </c>
      <c r="Y74" s="418"/>
      <c r="Z74" s="419"/>
      <c r="AA74" s="102"/>
      <c r="AB74" s="94"/>
      <c r="AC74" s="94"/>
      <c r="AD74" s="94"/>
      <c r="AE74" s="94"/>
      <c r="AF74" s="94"/>
      <c r="AG74" s="94"/>
      <c r="AH74" s="94"/>
      <c r="AI74" s="95"/>
      <c r="AJ74" s="445"/>
      <c r="AK74" s="446"/>
      <c r="AL74" s="467"/>
      <c r="AM74" s="468"/>
      <c r="AN74" s="468"/>
      <c r="AO74" s="468"/>
      <c r="AP74" s="468"/>
      <c r="AQ74" s="468"/>
      <c r="AR74" s="469"/>
      <c r="AS74" s="535" t="s">
        <v>258</v>
      </c>
      <c r="AT74" s="536"/>
      <c r="AU74" s="536"/>
      <c r="AV74" s="536"/>
      <c r="AW74" s="537"/>
      <c r="AX74" s="529"/>
      <c r="AY74" s="531"/>
      <c r="AZ74" s="535" t="s">
        <v>259</v>
      </c>
      <c r="BA74" s="536"/>
      <c r="BB74" s="536"/>
      <c r="BC74" s="536"/>
      <c r="BD74" s="537"/>
      <c r="BE74" s="529"/>
      <c r="BF74" s="531"/>
      <c r="BG74" s="535" t="s">
        <v>260</v>
      </c>
      <c r="BH74" s="536"/>
      <c r="BI74" s="536"/>
      <c r="BJ74" s="536"/>
      <c r="BK74" s="537"/>
      <c r="BL74" s="529"/>
      <c r="BM74" s="531"/>
      <c r="BN74" s="94"/>
      <c r="BO74" s="94"/>
      <c r="BP74" s="94"/>
      <c r="BQ74" s="94"/>
      <c r="BR74" s="95"/>
      <c r="BS74" s="88"/>
    </row>
    <row r="75" spans="1:71" ht="18.75" x14ac:dyDescent="0.15">
      <c r="A75" s="445"/>
      <c r="B75" s="446"/>
      <c r="C75" s="467"/>
      <c r="D75" s="468"/>
      <c r="E75" s="468"/>
      <c r="F75" s="469"/>
      <c r="G75" s="473" t="s">
        <v>261</v>
      </c>
      <c r="H75" s="474"/>
      <c r="I75" s="474"/>
      <c r="J75" s="474"/>
      <c r="K75" s="475"/>
      <c r="L75" s="529"/>
      <c r="M75" s="530"/>
      <c r="N75" s="531"/>
      <c r="O75" s="529"/>
      <c r="P75" s="530"/>
      <c r="Q75" s="531"/>
      <c r="R75" s="529"/>
      <c r="S75" s="530"/>
      <c r="T75" s="531"/>
      <c r="U75" s="529"/>
      <c r="V75" s="530"/>
      <c r="W75" s="531"/>
      <c r="X75" s="442">
        <f>SUM(L75:W75)</f>
        <v>0</v>
      </c>
      <c r="Y75" s="443"/>
      <c r="Z75" s="444"/>
      <c r="AA75" s="102"/>
      <c r="AB75" s="94"/>
      <c r="AC75" s="94"/>
      <c r="AD75" s="94"/>
      <c r="AE75" s="94"/>
      <c r="AF75" s="94"/>
      <c r="AG75" s="94"/>
      <c r="AH75" s="94"/>
      <c r="AI75" s="95"/>
      <c r="AJ75" s="445"/>
      <c r="AK75" s="446"/>
      <c r="AL75" s="467"/>
      <c r="AM75" s="468"/>
      <c r="AN75" s="468"/>
      <c r="AO75" s="468"/>
      <c r="AP75" s="468"/>
      <c r="AQ75" s="468"/>
      <c r="AR75" s="469"/>
      <c r="AS75" s="455" t="s">
        <v>262</v>
      </c>
      <c r="AT75" s="456"/>
      <c r="AU75" s="456"/>
      <c r="AV75" s="456"/>
      <c r="AW75" s="457"/>
      <c r="AX75" s="538"/>
      <c r="AY75" s="539"/>
      <c r="AZ75" s="455" t="s">
        <v>263</v>
      </c>
      <c r="BA75" s="456"/>
      <c r="BB75" s="456"/>
      <c r="BC75" s="456"/>
      <c r="BD75" s="457"/>
      <c r="BE75" s="538"/>
      <c r="BF75" s="539"/>
      <c r="BG75" s="455" t="s">
        <v>264</v>
      </c>
      <c r="BH75" s="456"/>
      <c r="BI75" s="456"/>
      <c r="BJ75" s="456"/>
      <c r="BK75" s="457"/>
      <c r="BL75" s="538"/>
      <c r="BM75" s="539"/>
      <c r="BN75" s="94"/>
      <c r="BO75" s="94"/>
      <c r="BP75" s="94"/>
      <c r="BQ75" s="94"/>
      <c r="BR75" s="95"/>
      <c r="BS75" s="88"/>
    </row>
    <row r="76" spans="1:71" ht="18.75" x14ac:dyDescent="0.15">
      <c r="A76" s="445"/>
      <c r="B76" s="446"/>
      <c r="C76" s="467"/>
      <c r="D76" s="468"/>
      <c r="E76" s="468"/>
      <c r="F76" s="469"/>
      <c r="G76" s="473" t="s">
        <v>265</v>
      </c>
      <c r="H76" s="474"/>
      <c r="I76" s="474"/>
      <c r="J76" s="474"/>
      <c r="K76" s="475"/>
      <c r="L76" s="529"/>
      <c r="M76" s="530"/>
      <c r="N76" s="531"/>
      <c r="O76" s="529"/>
      <c r="P76" s="530"/>
      <c r="Q76" s="531"/>
      <c r="R76" s="529"/>
      <c r="S76" s="530"/>
      <c r="T76" s="531"/>
      <c r="U76" s="529"/>
      <c r="V76" s="530"/>
      <c r="W76" s="531"/>
      <c r="X76" s="442">
        <f>SUM(L76:W76)</f>
        <v>0</v>
      </c>
      <c r="Y76" s="443"/>
      <c r="Z76" s="444"/>
      <c r="AA76" s="102"/>
      <c r="AB76" s="94"/>
      <c r="AC76" s="94"/>
      <c r="AD76" s="94"/>
      <c r="AE76" s="94"/>
      <c r="AF76" s="94"/>
      <c r="AG76" s="94"/>
      <c r="AH76" s="94"/>
      <c r="AI76" s="95"/>
      <c r="AJ76" s="428"/>
      <c r="AK76" s="429"/>
      <c r="AL76" s="470"/>
      <c r="AM76" s="471"/>
      <c r="AN76" s="471"/>
      <c r="AO76" s="471"/>
      <c r="AP76" s="471"/>
      <c r="AQ76" s="471"/>
      <c r="AR76" s="472"/>
      <c r="AS76" s="423" t="s">
        <v>220</v>
      </c>
      <c r="AT76" s="424"/>
      <c r="AU76" s="424"/>
      <c r="AV76" s="424"/>
      <c r="AW76" s="425"/>
      <c r="AX76" s="544"/>
      <c r="AY76" s="545"/>
      <c r="AZ76" s="546" t="s">
        <v>266</v>
      </c>
      <c r="BA76" s="547"/>
      <c r="BB76" s="547"/>
      <c r="BC76" s="547"/>
      <c r="BD76" s="548"/>
      <c r="BE76" s="549">
        <f>SUM(AX73:AY75,BE73:BF75)</f>
        <v>0</v>
      </c>
      <c r="BF76" s="550"/>
      <c r="BG76" s="546" t="s">
        <v>267</v>
      </c>
      <c r="BH76" s="547"/>
      <c r="BI76" s="551"/>
      <c r="BJ76" s="551"/>
      <c r="BK76" s="552"/>
      <c r="BL76" s="478">
        <f>SUM(BL73:BM75)</f>
        <v>0</v>
      </c>
      <c r="BM76" s="480"/>
      <c r="BN76" s="423" t="s">
        <v>268</v>
      </c>
      <c r="BO76" s="424"/>
      <c r="BP76" s="425"/>
      <c r="BQ76" s="478">
        <f>SUM(AX76,BE76,BL76)</f>
        <v>0</v>
      </c>
      <c r="BR76" s="480"/>
      <c r="BS76" s="88"/>
    </row>
    <row r="77" spans="1:71" ht="18.75" x14ac:dyDescent="0.15">
      <c r="A77" s="445"/>
      <c r="B77" s="446"/>
      <c r="C77" s="467"/>
      <c r="D77" s="468"/>
      <c r="E77" s="468"/>
      <c r="F77" s="469"/>
      <c r="G77" s="540" t="s">
        <v>269</v>
      </c>
      <c r="H77" s="541"/>
      <c r="I77" s="541"/>
      <c r="J77" s="541"/>
      <c r="K77" s="542"/>
      <c r="L77" s="538"/>
      <c r="M77" s="543"/>
      <c r="N77" s="539"/>
      <c r="O77" s="538"/>
      <c r="P77" s="543"/>
      <c r="Q77" s="539"/>
      <c r="R77" s="538"/>
      <c r="S77" s="543"/>
      <c r="T77" s="539"/>
      <c r="U77" s="538"/>
      <c r="V77" s="543"/>
      <c r="W77" s="539"/>
      <c r="X77" s="461">
        <f>SUM(L77:W77)</f>
        <v>0</v>
      </c>
      <c r="Y77" s="462"/>
      <c r="Z77" s="463"/>
      <c r="AA77" s="102"/>
      <c r="AB77" s="94"/>
      <c r="AC77" s="94"/>
      <c r="AD77" s="94"/>
      <c r="AE77" s="94"/>
      <c r="AF77" s="94"/>
      <c r="AG77" s="94"/>
      <c r="AH77" s="94"/>
      <c r="AI77" s="95"/>
      <c r="AJ77" s="423">
        <v>3</v>
      </c>
      <c r="AK77" s="425"/>
      <c r="AL77" s="522" t="s">
        <v>270</v>
      </c>
      <c r="AM77" s="523"/>
      <c r="AN77" s="523"/>
      <c r="AO77" s="523"/>
      <c r="AP77" s="523"/>
      <c r="AQ77" s="523"/>
      <c r="AR77" s="524"/>
      <c r="AS77" s="32" t="s">
        <v>741</v>
      </c>
      <c r="AT77" s="160" t="s">
        <v>271</v>
      </c>
      <c r="AU77" s="161"/>
      <c r="AV77" s="161"/>
      <c r="AW77" s="527"/>
      <c r="AX77" s="32" t="s">
        <v>741</v>
      </c>
      <c r="AY77" s="160" t="s">
        <v>272</v>
      </c>
      <c r="AZ77" s="161"/>
      <c r="BA77" s="161"/>
      <c r="BB77" s="161"/>
      <c r="BC77" s="161"/>
      <c r="BD77" s="161"/>
      <c r="BE77" s="161"/>
      <c r="BF77" s="161"/>
      <c r="BG77" s="161"/>
      <c r="BH77" s="161"/>
      <c r="BI77" s="87" t="s">
        <v>119</v>
      </c>
      <c r="BJ77" s="100"/>
      <c r="BK77" s="43"/>
      <c r="BL77" s="553" t="s">
        <v>228</v>
      </c>
      <c r="BM77" s="515"/>
      <c r="BN77" s="515"/>
      <c r="BO77" s="515"/>
      <c r="BP77" s="515"/>
      <c r="BQ77" s="515"/>
      <c r="BR77" s="554"/>
      <c r="BS77" s="88"/>
    </row>
    <row r="78" spans="1:71" ht="18.75" x14ac:dyDescent="0.15">
      <c r="A78" s="428"/>
      <c r="B78" s="429"/>
      <c r="C78" s="470"/>
      <c r="D78" s="471"/>
      <c r="E78" s="471"/>
      <c r="F78" s="472"/>
      <c r="G78" s="423" t="s">
        <v>98</v>
      </c>
      <c r="H78" s="424"/>
      <c r="I78" s="424"/>
      <c r="J78" s="424"/>
      <c r="K78" s="425"/>
      <c r="L78" s="478">
        <f>SUM(L74:N77)</f>
        <v>0</v>
      </c>
      <c r="M78" s="479"/>
      <c r="N78" s="480"/>
      <c r="O78" s="478">
        <f>SUM(O74:Q77)</f>
        <v>0</v>
      </c>
      <c r="P78" s="479"/>
      <c r="Q78" s="480"/>
      <c r="R78" s="478">
        <f>SUM(R74:T77)</f>
        <v>0</v>
      </c>
      <c r="S78" s="479"/>
      <c r="T78" s="480"/>
      <c r="U78" s="478">
        <f>SUM(U74:W77)</f>
        <v>0</v>
      </c>
      <c r="V78" s="479"/>
      <c r="W78" s="480"/>
      <c r="X78" s="478">
        <f>SUM(L78:W78)</f>
        <v>0</v>
      </c>
      <c r="Y78" s="479"/>
      <c r="Z78" s="480"/>
      <c r="AA78" s="103"/>
      <c r="AB78" s="96"/>
      <c r="AC78" s="96"/>
      <c r="AD78" s="96"/>
      <c r="AE78" s="96"/>
      <c r="AF78" s="96"/>
      <c r="AG78" s="96"/>
      <c r="AH78" s="96"/>
      <c r="AI78" s="97"/>
      <c r="AJ78" s="426">
        <v>4</v>
      </c>
      <c r="AK78" s="427"/>
      <c r="AL78" s="464" t="s">
        <v>225</v>
      </c>
      <c r="AM78" s="465"/>
      <c r="AN78" s="465"/>
      <c r="AO78" s="465"/>
      <c r="AP78" s="465"/>
      <c r="AQ78" s="465"/>
      <c r="AR78" s="466"/>
      <c r="AS78" s="32" t="s">
        <v>741</v>
      </c>
      <c r="AT78" s="101" t="s">
        <v>42</v>
      </c>
      <c r="AU78" s="90" t="s">
        <v>100</v>
      </c>
      <c r="AV78" s="450" t="s">
        <v>224</v>
      </c>
      <c r="AW78" s="450"/>
      <c r="AX78" s="450"/>
      <c r="AY78" s="86" t="s">
        <v>106</v>
      </c>
      <c r="AZ78" s="450" t="s">
        <v>273</v>
      </c>
      <c r="BA78" s="450"/>
      <c r="BB78" s="510"/>
      <c r="BC78" s="32" t="s">
        <v>741</v>
      </c>
      <c r="BD78" s="94" t="s">
        <v>42</v>
      </c>
      <c r="BE78" s="95"/>
      <c r="BF78" s="32" t="s">
        <v>741</v>
      </c>
      <c r="BG78" s="94" t="s">
        <v>50</v>
      </c>
      <c r="BH78" s="94"/>
      <c r="BI78" s="91"/>
      <c r="BJ78" s="91"/>
      <c r="BK78" s="94"/>
      <c r="BL78" s="91"/>
      <c r="BM78" s="91"/>
      <c r="BN78" s="91"/>
      <c r="BO78" s="91"/>
      <c r="BP78" s="91"/>
      <c r="BQ78" s="91"/>
      <c r="BR78" s="92"/>
      <c r="BS78" s="88"/>
    </row>
    <row r="79" spans="1:71" ht="19.149999999999999" customHeight="1" x14ac:dyDescent="0.15">
      <c r="A79" s="423">
        <v>2</v>
      </c>
      <c r="B79" s="425"/>
      <c r="C79" s="522" t="s">
        <v>275</v>
      </c>
      <c r="D79" s="523"/>
      <c r="E79" s="523"/>
      <c r="F79" s="523"/>
      <c r="G79" s="523"/>
      <c r="H79" s="523"/>
      <c r="I79" s="524"/>
      <c r="J79" s="32"/>
      <c r="K79" s="116" t="s">
        <v>276</v>
      </c>
      <c r="L79" s="90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5"/>
      <c r="X79" s="32"/>
      <c r="Y79" s="116" t="s">
        <v>277</v>
      </c>
      <c r="Z79" s="91"/>
      <c r="AA79" s="94"/>
      <c r="AB79" s="94"/>
      <c r="AC79" s="94"/>
      <c r="AD79" s="94"/>
      <c r="AE79" s="94"/>
      <c r="AF79" s="94"/>
      <c r="AG79" s="94"/>
      <c r="AH79" s="94"/>
      <c r="AI79" s="95"/>
      <c r="AJ79" s="445"/>
      <c r="AK79" s="446"/>
      <c r="AL79" s="467"/>
      <c r="AM79" s="468"/>
      <c r="AN79" s="468"/>
      <c r="AO79" s="468"/>
      <c r="AP79" s="468"/>
      <c r="AQ79" s="468"/>
      <c r="AR79" s="469"/>
      <c r="AS79" s="102"/>
      <c r="AT79" s="94"/>
      <c r="AU79" s="94"/>
      <c r="AV79" s="94"/>
      <c r="AW79" s="94"/>
      <c r="AX79" s="94"/>
      <c r="AY79" s="94"/>
      <c r="AZ79" s="448" t="s">
        <v>274</v>
      </c>
      <c r="BA79" s="448"/>
      <c r="BB79" s="453"/>
      <c r="BC79" s="32" t="s">
        <v>741</v>
      </c>
      <c r="BD79" s="94" t="s">
        <v>42</v>
      </c>
      <c r="BE79" s="95"/>
      <c r="BF79" s="32" t="s">
        <v>741</v>
      </c>
      <c r="BG79" s="94" t="s">
        <v>50</v>
      </c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5"/>
      <c r="BS79" s="88"/>
    </row>
    <row r="80" spans="1:71" ht="19.149999999999999" customHeight="1" x14ac:dyDescent="0.15">
      <c r="A80" s="423">
        <v>3</v>
      </c>
      <c r="B80" s="425"/>
      <c r="C80" s="558" t="s">
        <v>765</v>
      </c>
      <c r="D80" s="559"/>
      <c r="E80" s="559"/>
      <c r="F80" s="559"/>
      <c r="G80" s="559"/>
      <c r="H80" s="559"/>
      <c r="I80" s="560"/>
      <c r="J80" s="32"/>
      <c r="K80" s="116" t="s">
        <v>766</v>
      </c>
      <c r="L80" s="113"/>
      <c r="M80" s="113"/>
      <c r="N80" s="113"/>
      <c r="O80" s="113"/>
      <c r="P80" s="116"/>
      <c r="Q80" s="113"/>
      <c r="R80" s="113"/>
      <c r="S80" s="113"/>
      <c r="T80" s="113"/>
      <c r="U80" s="113"/>
      <c r="V80" s="113"/>
      <c r="W80" s="115"/>
      <c r="X80" s="32" t="s">
        <v>741</v>
      </c>
      <c r="Y80" s="116" t="s">
        <v>50</v>
      </c>
      <c r="Z80" s="113"/>
      <c r="AA80" s="113"/>
      <c r="AB80" s="113"/>
      <c r="AC80" s="113"/>
      <c r="AD80" s="113"/>
      <c r="AE80" s="113"/>
      <c r="AF80" s="113"/>
      <c r="AG80" s="113"/>
      <c r="AH80" s="113"/>
      <c r="AI80" s="115"/>
      <c r="AJ80" s="445"/>
      <c r="AK80" s="446"/>
      <c r="AL80" s="467"/>
      <c r="AM80" s="468"/>
      <c r="AN80" s="468"/>
      <c r="AO80" s="468"/>
      <c r="AP80" s="468"/>
      <c r="AQ80" s="468"/>
      <c r="AR80" s="469"/>
      <c r="AS80" s="102"/>
      <c r="AT80" s="94"/>
      <c r="AU80" s="94"/>
      <c r="AV80" s="94"/>
      <c r="AW80" s="94"/>
      <c r="AX80" s="94"/>
      <c r="AY80" s="94"/>
      <c r="AZ80" s="448" t="s">
        <v>278</v>
      </c>
      <c r="BA80" s="448"/>
      <c r="BB80" s="453"/>
      <c r="BC80" s="32" t="s">
        <v>741</v>
      </c>
      <c r="BD80" s="94" t="s">
        <v>42</v>
      </c>
      <c r="BE80" s="95"/>
      <c r="BF80" s="32" t="s">
        <v>741</v>
      </c>
      <c r="BG80" s="94" t="s">
        <v>50</v>
      </c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5"/>
      <c r="BS80" s="88"/>
    </row>
    <row r="81" spans="1:71" ht="18.75" x14ac:dyDescent="0.15">
      <c r="A81" s="423">
        <v>4</v>
      </c>
      <c r="B81" s="425"/>
      <c r="C81" s="522" t="s">
        <v>279</v>
      </c>
      <c r="D81" s="523"/>
      <c r="E81" s="523"/>
      <c r="F81" s="523"/>
      <c r="G81" s="523"/>
      <c r="H81" s="523"/>
      <c r="I81" s="524"/>
      <c r="J81" s="32"/>
      <c r="K81" s="116" t="s">
        <v>42</v>
      </c>
      <c r="L81" s="113"/>
      <c r="M81" s="113"/>
      <c r="N81" s="113"/>
      <c r="O81" s="113"/>
      <c r="P81" s="116"/>
      <c r="Q81" s="113"/>
      <c r="R81" s="113"/>
      <c r="S81" s="113"/>
      <c r="T81" s="113"/>
      <c r="U81" s="113"/>
      <c r="V81" s="113"/>
      <c r="W81" s="115"/>
      <c r="X81" s="32"/>
      <c r="Y81" s="116" t="s">
        <v>50</v>
      </c>
      <c r="Z81" s="113"/>
      <c r="AA81" s="113"/>
      <c r="AB81" s="113"/>
      <c r="AC81" s="113"/>
      <c r="AD81" s="113"/>
      <c r="AE81" s="113"/>
      <c r="AF81" s="113"/>
      <c r="AG81" s="113"/>
      <c r="AH81" s="113"/>
      <c r="AI81" s="115"/>
      <c r="AJ81" s="445"/>
      <c r="AK81" s="446"/>
      <c r="AL81" s="467"/>
      <c r="AM81" s="468"/>
      <c r="AN81" s="468"/>
      <c r="AO81" s="468"/>
      <c r="AP81" s="468"/>
      <c r="AQ81" s="468"/>
      <c r="AR81" s="469"/>
      <c r="AS81" s="102"/>
      <c r="AT81" s="94"/>
      <c r="AU81" s="94"/>
      <c r="AV81" s="448" t="s">
        <v>226</v>
      </c>
      <c r="AW81" s="448"/>
      <c r="AX81" s="448"/>
      <c r="AY81" s="448"/>
      <c r="AZ81" s="448"/>
      <c r="BA81" s="448"/>
      <c r="BB81" s="453"/>
      <c r="BC81" s="32" t="s">
        <v>741</v>
      </c>
      <c r="BD81" s="94" t="s">
        <v>42</v>
      </c>
      <c r="BE81" s="95"/>
      <c r="BF81" s="32" t="s">
        <v>741</v>
      </c>
      <c r="BG81" s="94" t="s">
        <v>50</v>
      </c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5"/>
      <c r="BS81" s="88"/>
    </row>
    <row r="82" spans="1:71" ht="19.149999999999999" customHeight="1" x14ac:dyDescent="0.15">
      <c r="A82" s="423">
        <v>5</v>
      </c>
      <c r="B82" s="425"/>
      <c r="C82" s="555" t="s">
        <v>767</v>
      </c>
      <c r="D82" s="556"/>
      <c r="E82" s="556"/>
      <c r="F82" s="556"/>
      <c r="G82" s="556"/>
      <c r="H82" s="556"/>
      <c r="I82" s="557"/>
      <c r="J82" s="32"/>
      <c r="K82" s="116" t="s">
        <v>42</v>
      </c>
      <c r="L82" s="116"/>
      <c r="M82" s="116"/>
      <c r="N82" s="116"/>
      <c r="O82" s="145"/>
      <c r="P82" s="113"/>
      <c r="Q82" s="113"/>
      <c r="R82" s="113"/>
      <c r="S82" s="113"/>
      <c r="T82" s="113"/>
      <c r="U82" s="113"/>
      <c r="V82" s="113"/>
      <c r="W82" s="115"/>
      <c r="X82" s="32"/>
      <c r="Y82" s="116" t="s">
        <v>50</v>
      </c>
      <c r="Z82" s="113"/>
      <c r="AA82" s="113"/>
      <c r="AB82" s="113"/>
      <c r="AC82" s="113"/>
      <c r="AD82" s="113"/>
      <c r="AE82" s="113"/>
      <c r="AF82" s="113"/>
      <c r="AG82" s="113"/>
      <c r="AH82" s="113"/>
      <c r="AI82" s="115"/>
      <c r="AJ82" s="445"/>
      <c r="AK82" s="446"/>
      <c r="AL82" s="467"/>
      <c r="AM82" s="468"/>
      <c r="AN82" s="468"/>
      <c r="AO82" s="468"/>
      <c r="AP82" s="468"/>
      <c r="AQ82" s="468"/>
      <c r="AR82" s="469"/>
      <c r="AS82" s="102"/>
      <c r="AT82" s="94"/>
      <c r="AU82" s="94"/>
      <c r="AV82" s="448" t="s">
        <v>230</v>
      </c>
      <c r="AW82" s="448"/>
      <c r="AX82" s="448"/>
      <c r="AY82" s="448"/>
      <c r="AZ82" s="448"/>
      <c r="BA82" s="448"/>
      <c r="BB82" s="453"/>
      <c r="BC82" s="32" t="s">
        <v>741</v>
      </c>
      <c r="BD82" s="94" t="s">
        <v>42</v>
      </c>
      <c r="BE82" s="95"/>
      <c r="BF82" s="32" t="s">
        <v>741</v>
      </c>
      <c r="BG82" s="94" t="s">
        <v>50</v>
      </c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5"/>
      <c r="BS82" s="88"/>
    </row>
    <row r="83" spans="1:71" ht="18.75" x14ac:dyDescent="0.15">
      <c r="A83" s="86"/>
      <c r="B83" s="117"/>
      <c r="C83" s="117"/>
      <c r="D83" s="117"/>
      <c r="E83" s="117"/>
      <c r="F83" s="117"/>
      <c r="G83" s="117"/>
      <c r="H83" s="86"/>
      <c r="I83" s="117"/>
      <c r="J83" s="117"/>
      <c r="K83" s="117"/>
      <c r="L83" s="117"/>
      <c r="M83" s="117"/>
      <c r="N83" s="117"/>
      <c r="O83" s="86"/>
      <c r="P83" s="117"/>
      <c r="Q83" s="117"/>
      <c r="R83" s="117"/>
      <c r="S83" s="117"/>
      <c r="T83" s="117"/>
      <c r="U83" s="117"/>
      <c r="V83" s="86"/>
      <c r="W83" s="117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428"/>
      <c r="AK83" s="429"/>
      <c r="AL83" s="470"/>
      <c r="AM83" s="471"/>
      <c r="AN83" s="471"/>
      <c r="AO83" s="471"/>
      <c r="AP83" s="471"/>
      <c r="AQ83" s="471"/>
      <c r="AR83" s="472"/>
      <c r="AS83" s="32" t="s">
        <v>741</v>
      </c>
      <c r="AT83" s="103" t="s">
        <v>50</v>
      </c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7"/>
      <c r="BS83" s="88"/>
    </row>
    <row r="84" spans="1:71" ht="19.899999999999999" customHeight="1" x14ac:dyDescent="0.15">
      <c r="A84" s="86"/>
      <c r="B84" s="117"/>
      <c r="C84" s="117"/>
      <c r="D84" s="117"/>
      <c r="E84" s="117"/>
      <c r="F84" s="117"/>
      <c r="G84" s="117"/>
      <c r="H84" s="86"/>
      <c r="I84" s="117"/>
      <c r="J84" s="117"/>
      <c r="K84" s="117"/>
      <c r="L84" s="117"/>
      <c r="M84" s="117"/>
      <c r="N84" s="117"/>
      <c r="O84" s="86"/>
      <c r="P84" s="117"/>
      <c r="Q84" s="117"/>
      <c r="R84" s="117"/>
      <c r="S84" s="117"/>
      <c r="T84" s="117"/>
      <c r="U84" s="117"/>
      <c r="V84" s="86"/>
      <c r="W84" s="117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426">
        <v>5</v>
      </c>
      <c r="AK84" s="427"/>
      <c r="AL84" s="464" t="s">
        <v>231</v>
      </c>
      <c r="AM84" s="465"/>
      <c r="AN84" s="465"/>
      <c r="AO84" s="465"/>
      <c r="AP84" s="465"/>
      <c r="AQ84" s="465"/>
      <c r="AR84" s="466"/>
      <c r="AS84" s="493" t="s">
        <v>232</v>
      </c>
      <c r="AT84" s="494"/>
      <c r="AU84" s="494"/>
      <c r="AV84" s="495"/>
      <c r="AW84" s="104"/>
      <c r="AX84" s="91" t="s">
        <v>233</v>
      </c>
      <c r="AY84" s="496" t="s">
        <v>234</v>
      </c>
      <c r="AZ84" s="496"/>
      <c r="BA84" s="497"/>
      <c r="BB84" s="104"/>
      <c r="BC84" s="498" t="s">
        <v>280</v>
      </c>
      <c r="BD84" s="496"/>
      <c r="BE84" s="497"/>
      <c r="BF84" s="177" t="s">
        <v>281</v>
      </c>
      <c r="BG84" s="156"/>
      <c r="BH84" s="156"/>
      <c r="BI84" s="156"/>
      <c r="BJ84" s="157"/>
      <c r="BK84" s="352" t="s">
        <v>237</v>
      </c>
      <c r="BL84" s="353"/>
      <c r="BM84" s="353"/>
      <c r="BN84" s="353"/>
      <c r="BO84" s="105">
        <f>AW84-BB84</f>
        <v>0</v>
      </c>
      <c r="BP84" s="91"/>
      <c r="BQ84" s="91"/>
      <c r="BR84" s="92"/>
      <c r="BS84" s="88"/>
    </row>
    <row r="85" spans="1:71" ht="18.75" x14ac:dyDescent="0.15">
      <c r="A85" s="86"/>
      <c r="B85" s="117"/>
      <c r="C85" s="117"/>
      <c r="D85" s="117"/>
      <c r="E85" s="117"/>
      <c r="F85" s="117"/>
      <c r="G85" s="117"/>
      <c r="H85" s="86"/>
      <c r="I85" s="117"/>
      <c r="J85" s="117"/>
      <c r="K85" s="117"/>
      <c r="L85" s="117"/>
      <c r="M85" s="117"/>
      <c r="N85" s="117"/>
      <c r="O85" s="86"/>
      <c r="P85" s="117"/>
      <c r="Q85" s="117"/>
      <c r="R85" s="117"/>
      <c r="S85" s="117"/>
      <c r="T85" s="117"/>
      <c r="U85" s="117"/>
      <c r="V85" s="86"/>
      <c r="W85" s="117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428"/>
      <c r="AK85" s="429"/>
      <c r="AL85" s="470"/>
      <c r="AM85" s="471"/>
      <c r="AN85" s="471"/>
      <c r="AO85" s="471"/>
      <c r="AP85" s="471"/>
      <c r="AQ85" s="471"/>
      <c r="AR85" s="472"/>
      <c r="AS85" s="512" t="s">
        <v>240</v>
      </c>
      <c r="AT85" s="513"/>
      <c r="AU85" s="513"/>
      <c r="AV85" s="514"/>
      <c r="AW85" s="104"/>
      <c r="AX85" s="107" t="s">
        <v>282</v>
      </c>
      <c r="AY85" s="500" t="s">
        <v>234</v>
      </c>
      <c r="AZ85" s="500"/>
      <c r="BA85" s="501"/>
      <c r="BB85" s="104"/>
      <c r="BC85" s="499" t="s">
        <v>283</v>
      </c>
      <c r="BD85" s="500"/>
      <c r="BE85" s="501"/>
      <c r="BF85" s="179"/>
      <c r="BG85" s="185"/>
      <c r="BH85" s="185"/>
      <c r="BI85" s="185"/>
      <c r="BJ85" s="180"/>
      <c r="BK85" s="401" t="s">
        <v>243</v>
      </c>
      <c r="BL85" s="402"/>
      <c r="BM85" s="402"/>
      <c r="BN85" s="402"/>
      <c r="BO85" s="108">
        <f>AW85-BB85</f>
        <v>0</v>
      </c>
      <c r="BP85" s="96"/>
      <c r="BQ85" s="96"/>
      <c r="BR85" s="97"/>
      <c r="BS85" s="88"/>
    </row>
    <row r="86" spans="1:71" ht="18.75" x14ac:dyDescent="0.15">
      <c r="A86" s="86" t="s">
        <v>284</v>
      </c>
      <c r="B86" s="404" t="s">
        <v>768</v>
      </c>
      <c r="C86" s="404"/>
      <c r="D86" s="404"/>
      <c r="E86" s="404"/>
      <c r="F86" s="404"/>
      <c r="G86" s="404"/>
      <c r="H86" s="404"/>
      <c r="I86" s="404"/>
      <c r="J86" s="404"/>
      <c r="K86" s="404"/>
      <c r="L86" s="404"/>
      <c r="M86" s="404"/>
      <c r="N86" s="404"/>
      <c r="O86" s="404"/>
      <c r="P86" s="404"/>
      <c r="Q86" s="404"/>
      <c r="R86" s="404"/>
      <c r="S86" s="404"/>
      <c r="T86" s="404"/>
      <c r="U86" s="404"/>
      <c r="V86" s="404"/>
      <c r="W86" s="404"/>
      <c r="X86" s="404"/>
      <c r="Y86" s="404"/>
      <c r="Z86" s="404"/>
      <c r="AA86" s="404"/>
      <c r="AB86" s="404"/>
      <c r="AC86" s="404"/>
      <c r="AD86" s="404"/>
      <c r="AE86" s="404"/>
      <c r="AF86" s="404"/>
      <c r="AG86" s="404"/>
      <c r="AH86" s="404"/>
      <c r="AI86" s="404"/>
      <c r="AJ86" s="86" t="s">
        <v>285</v>
      </c>
      <c r="AK86" s="515" t="s">
        <v>286</v>
      </c>
      <c r="AL86" s="515"/>
      <c r="AM86" s="515"/>
      <c r="AN86" s="515"/>
      <c r="AO86" s="515"/>
      <c r="AP86" s="515"/>
      <c r="AQ86" s="515"/>
      <c r="AR86" s="515"/>
      <c r="AS86" s="515"/>
      <c r="AT86" s="515"/>
      <c r="AU86" s="515"/>
      <c r="AV86" s="515"/>
      <c r="AW86" s="515"/>
      <c r="AX86" s="515"/>
      <c r="AY86" s="515"/>
      <c r="AZ86" s="515"/>
      <c r="BA86" s="515"/>
      <c r="BB86" s="515"/>
      <c r="BC86" s="515"/>
      <c r="BD86" s="515"/>
      <c r="BE86" s="515"/>
      <c r="BF86" s="515"/>
      <c r="BG86" s="515"/>
      <c r="BH86" s="515"/>
      <c r="BI86" s="515"/>
      <c r="BJ86" s="515"/>
      <c r="BK86" s="515"/>
      <c r="BL86" s="515"/>
      <c r="BM86" s="515"/>
      <c r="BN86" s="515"/>
      <c r="BO86" s="515"/>
      <c r="BP86" s="515"/>
      <c r="BQ86" s="515"/>
      <c r="BR86" s="515"/>
      <c r="BS86" s="88"/>
    </row>
    <row r="87" spans="1:71" ht="18.75" x14ac:dyDescent="0.15">
      <c r="A87" s="426">
        <v>1</v>
      </c>
      <c r="B87" s="427"/>
      <c r="C87" s="464" t="s">
        <v>253</v>
      </c>
      <c r="D87" s="465"/>
      <c r="E87" s="465"/>
      <c r="F87" s="466"/>
      <c r="G87" s="423" t="s">
        <v>179</v>
      </c>
      <c r="H87" s="424"/>
      <c r="I87" s="424"/>
      <c r="J87" s="424"/>
      <c r="K87" s="425"/>
      <c r="L87" s="423" t="s">
        <v>287</v>
      </c>
      <c r="M87" s="424"/>
      <c r="N87" s="424"/>
      <c r="O87" s="424"/>
      <c r="P87" s="424"/>
      <c r="Q87" s="425"/>
      <c r="R87" s="423" t="s">
        <v>208</v>
      </c>
      <c r="S87" s="424"/>
      <c r="T87" s="425"/>
      <c r="U87" s="423" t="s">
        <v>209</v>
      </c>
      <c r="V87" s="424"/>
      <c r="W87" s="425"/>
      <c r="X87" s="423" t="s">
        <v>210</v>
      </c>
      <c r="Y87" s="424"/>
      <c r="Z87" s="425"/>
      <c r="AA87" s="423" t="s">
        <v>94</v>
      </c>
      <c r="AB87" s="424"/>
      <c r="AC87" s="425"/>
      <c r="AD87" s="423" t="s">
        <v>98</v>
      </c>
      <c r="AE87" s="424"/>
      <c r="AF87" s="425"/>
      <c r="AG87" s="91"/>
      <c r="AH87" s="91"/>
      <c r="AI87" s="92"/>
      <c r="AJ87" s="426">
        <v>1</v>
      </c>
      <c r="AK87" s="427"/>
      <c r="AL87" s="464" t="s">
        <v>288</v>
      </c>
      <c r="AM87" s="465"/>
      <c r="AN87" s="465"/>
      <c r="AO87" s="465"/>
      <c r="AP87" s="465"/>
      <c r="AQ87" s="465"/>
      <c r="AR87" s="466"/>
      <c r="AS87" s="408" t="s">
        <v>208</v>
      </c>
      <c r="AT87" s="409"/>
      <c r="AU87" s="410"/>
      <c r="AV87" s="408" t="s">
        <v>209</v>
      </c>
      <c r="AW87" s="409"/>
      <c r="AX87" s="410"/>
      <c r="AY87" s="408" t="s">
        <v>210</v>
      </c>
      <c r="AZ87" s="409"/>
      <c r="BA87" s="410"/>
      <c r="BB87" s="408" t="s">
        <v>94</v>
      </c>
      <c r="BC87" s="409"/>
      <c r="BD87" s="410"/>
      <c r="BE87" s="408" t="s">
        <v>98</v>
      </c>
      <c r="BF87" s="409"/>
      <c r="BG87" s="410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2"/>
      <c r="BS87" s="88"/>
    </row>
    <row r="88" spans="1:71" ht="18.75" x14ac:dyDescent="0.15">
      <c r="A88" s="445"/>
      <c r="B88" s="446"/>
      <c r="C88" s="467"/>
      <c r="D88" s="468"/>
      <c r="E88" s="468"/>
      <c r="F88" s="469"/>
      <c r="G88" s="408" t="s">
        <v>289</v>
      </c>
      <c r="H88" s="409"/>
      <c r="I88" s="409"/>
      <c r="J88" s="409"/>
      <c r="K88" s="410"/>
      <c r="L88" s="532"/>
      <c r="M88" s="534"/>
      <c r="N88" s="534"/>
      <c r="O88" s="534"/>
      <c r="P88" s="534"/>
      <c r="Q88" s="533"/>
      <c r="R88" s="532"/>
      <c r="S88" s="534"/>
      <c r="T88" s="533"/>
      <c r="U88" s="532"/>
      <c r="V88" s="534"/>
      <c r="W88" s="533"/>
      <c r="X88" s="532"/>
      <c r="Y88" s="534"/>
      <c r="Z88" s="533"/>
      <c r="AA88" s="532"/>
      <c r="AB88" s="534"/>
      <c r="AC88" s="533"/>
      <c r="AD88" s="417">
        <f t="shared" ref="AD88:AD93" si="0">SUM(R88:AC88)</f>
        <v>0</v>
      </c>
      <c r="AE88" s="418"/>
      <c r="AF88" s="419"/>
      <c r="AG88" s="94"/>
      <c r="AH88" s="94"/>
      <c r="AI88" s="95"/>
      <c r="AJ88" s="428"/>
      <c r="AK88" s="429"/>
      <c r="AL88" s="470"/>
      <c r="AM88" s="471"/>
      <c r="AN88" s="471"/>
      <c r="AO88" s="471"/>
      <c r="AP88" s="471"/>
      <c r="AQ88" s="471"/>
      <c r="AR88" s="472"/>
      <c r="AS88" s="561"/>
      <c r="AT88" s="562"/>
      <c r="AU88" s="563"/>
      <c r="AV88" s="561"/>
      <c r="AW88" s="562"/>
      <c r="AX88" s="563"/>
      <c r="AY88" s="561"/>
      <c r="AZ88" s="562"/>
      <c r="BA88" s="563"/>
      <c r="BB88" s="561"/>
      <c r="BC88" s="562"/>
      <c r="BD88" s="563"/>
      <c r="BE88" s="461">
        <f>SUM(AS88:BD88)</f>
        <v>0</v>
      </c>
      <c r="BF88" s="462"/>
      <c r="BG88" s="463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7"/>
      <c r="BS88" s="88"/>
    </row>
    <row r="89" spans="1:71" ht="18.75" x14ac:dyDescent="0.15">
      <c r="A89" s="445"/>
      <c r="B89" s="446"/>
      <c r="C89" s="467"/>
      <c r="D89" s="468"/>
      <c r="E89" s="468"/>
      <c r="F89" s="469"/>
      <c r="G89" s="473" t="s">
        <v>290</v>
      </c>
      <c r="H89" s="474"/>
      <c r="I89" s="474"/>
      <c r="J89" s="474"/>
      <c r="K89" s="475"/>
      <c r="L89" s="529"/>
      <c r="M89" s="530"/>
      <c r="N89" s="530"/>
      <c r="O89" s="530"/>
      <c r="P89" s="530"/>
      <c r="Q89" s="531"/>
      <c r="R89" s="529"/>
      <c r="S89" s="530"/>
      <c r="T89" s="531"/>
      <c r="U89" s="529"/>
      <c r="V89" s="530"/>
      <c r="W89" s="531"/>
      <c r="X89" s="529"/>
      <c r="Y89" s="530"/>
      <c r="Z89" s="531"/>
      <c r="AA89" s="529"/>
      <c r="AB89" s="530"/>
      <c r="AC89" s="531"/>
      <c r="AD89" s="442">
        <f t="shared" si="0"/>
        <v>0</v>
      </c>
      <c r="AE89" s="443"/>
      <c r="AF89" s="444"/>
      <c r="AG89" s="94"/>
      <c r="AH89" s="94"/>
      <c r="AI89" s="95"/>
      <c r="AJ89" s="426">
        <v>2</v>
      </c>
      <c r="AK89" s="427"/>
      <c r="AL89" s="464" t="s">
        <v>213</v>
      </c>
      <c r="AM89" s="465"/>
      <c r="AN89" s="465"/>
      <c r="AO89" s="465"/>
      <c r="AP89" s="465"/>
      <c r="AQ89" s="465"/>
      <c r="AR89" s="466"/>
      <c r="AS89" s="32" t="s">
        <v>741</v>
      </c>
      <c r="AT89" s="449" t="s">
        <v>214</v>
      </c>
      <c r="AU89" s="450"/>
      <c r="AV89" s="450"/>
      <c r="AW89" s="109" t="s">
        <v>62</v>
      </c>
      <c r="AX89" s="32" t="s">
        <v>741</v>
      </c>
      <c r="AY89" s="449" t="s">
        <v>217</v>
      </c>
      <c r="AZ89" s="450"/>
      <c r="BA89" s="510"/>
      <c r="BB89" s="32" t="s">
        <v>741</v>
      </c>
      <c r="BC89" s="449" t="s">
        <v>291</v>
      </c>
      <c r="BD89" s="450"/>
      <c r="BE89" s="450"/>
      <c r="BF89" s="94"/>
      <c r="BG89" s="94"/>
      <c r="BH89" s="94"/>
      <c r="BI89" s="94"/>
      <c r="BJ89" s="91"/>
      <c r="BK89" s="94"/>
      <c r="BL89" s="94"/>
      <c r="BM89" s="94"/>
      <c r="BN89" s="94"/>
      <c r="BO89" s="94"/>
      <c r="BP89" s="94"/>
      <c r="BQ89" s="94"/>
      <c r="BR89" s="95"/>
      <c r="BS89" s="88"/>
    </row>
    <row r="90" spans="1:71" ht="18.75" x14ac:dyDescent="0.15">
      <c r="A90" s="445"/>
      <c r="B90" s="446"/>
      <c r="C90" s="467"/>
      <c r="D90" s="468"/>
      <c r="E90" s="468"/>
      <c r="F90" s="469"/>
      <c r="G90" s="473" t="s">
        <v>292</v>
      </c>
      <c r="H90" s="474"/>
      <c r="I90" s="474"/>
      <c r="J90" s="474"/>
      <c r="K90" s="475"/>
      <c r="L90" s="529"/>
      <c r="M90" s="530"/>
      <c r="N90" s="530"/>
      <c r="O90" s="530"/>
      <c r="P90" s="530"/>
      <c r="Q90" s="531"/>
      <c r="R90" s="529"/>
      <c r="S90" s="530"/>
      <c r="T90" s="531"/>
      <c r="U90" s="529"/>
      <c r="V90" s="530"/>
      <c r="W90" s="531"/>
      <c r="X90" s="529"/>
      <c r="Y90" s="530"/>
      <c r="Z90" s="531"/>
      <c r="AA90" s="529"/>
      <c r="AB90" s="530"/>
      <c r="AC90" s="531"/>
      <c r="AD90" s="442">
        <f t="shared" si="0"/>
        <v>0</v>
      </c>
      <c r="AE90" s="443"/>
      <c r="AF90" s="444"/>
      <c r="AG90" s="94"/>
      <c r="AH90" s="94"/>
      <c r="AI90" s="95"/>
      <c r="AJ90" s="445"/>
      <c r="AK90" s="446"/>
      <c r="AL90" s="467"/>
      <c r="AM90" s="468"/>
      <c r="AN90" s="468"/>
      <c r="AO90" s="468"/>
      <c r="AP90" s="468"/>
      <c r="AQ90" s="468"/>
      <c r="AR90" s="469"/>
      <c r="AS90" s="32" t="s">
        <v>741</v>
      </c>
      <c r="AT90" s="447" t="s">
        <v>217</v>
      </c>
      <c r="AU90" s="448"/>
      <c r="AV90" s="448"/>
      <c r="AW90" s="95" t="s">
        <v>62</v>
      </c>
      <c r="AX90" s="32" t="s">
        <v>741</v>
      </c>
      <c r="AY90" s="447" t="s">
        <v>218</v>
      </c>
      <c r="AZ90" s="448"/>
      <c r="BA90" s="453"/>
      <c r="BB90" s="32" t="s">
        <v>741</v>
      </c>
      <c r="BC90" s="447" t="s">
        <v>219</v>
      </c>
      <c r="BD90" s="448"/>
      <c r="BE90" s="448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5"/>
      <c r="BS90" s="88"/>
    </row>
    <row r="91" spans="1:71" ht="18.75" x14ac:dyDescent="0.15">
      <c r="A91" s="445"/>
      <c r="B91" s="446"/>
      <c r="C91" s="467"/>
      <c r="D91" s="468"/>
      <c r="E91" s="468"/>
      <c r="F91" s="469"/>
      <c r="G91" s="473" t="s">
        <v>293</v>
      </c>
      <c r="H91" s="474"/>
      <c r="I91" s="474"/>
      <c r="J91" s="474"/>
      <c r="K91" s="475"/>
      <c r="L91" s="529"/>
      <c r="M91" s="530"/>
      <c r="N91" s="530"/>
      <c r="O91" s="530"/>
      <c r="P91" s="530"/>
      <c r="Q91" s="531"/>
      <c r="R91" s="529"/>
      <c r="S91" s="530"/>
      <c r="T91" s="531"/>
      <c r="U91" s="529"/>
      <c r="V91" s="530"/>
      <c r="W91" s="531"/>
      <c r="X91" s="529"/>
      <c r="Y91" s="530"/>
      <c r="Z91" s="531"/>
      <c r="AA91" s="529"/>
      <c r="AB91" s="530"/>
      <c r="AC91" s="531"/>
      <c r="AD91" s="442">
        <f t="shared" si="0"/>
        <v>0</v>
      </c>
      <c r="AE91" s="443"/>
      <c r="AF91" s="444"/>
      <c r="AG91" s="94"/>
      <c r="AH91" s="94"/>
      <c r="AI91" s="95"/>
      <c r="AJ91" s="445"/>
      <c r="AK91" s="446"/>
      <c r="AL91" s="467"/>
      <c r="AM91" s="468"/>
      <c r="AN91" s="468"/>
      <c r="AO91" s="468"/>
      <c r="AP91" s="468"/>
      <c r="AQ91" s="468"/>
      <c r="AR91" s="469"/>
      <c r="AS91" s="32" t="s">
        <v>741</v>
      </c>
      <c r="AT91" s="447" t="s">
        <v>294</v>
      </c>
      <c r="AU91" s="448"/>
      <c r="AV91" s="448"/>
      <c r="AW91" s="448"/>
      <c r="AX91" s="91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5"/>
      <c r="BS91" s="88"/>
    </row>
    <row r="92" spans="1:71" ht="18.75" x14ac:dyDescent="0.15">
      <c r="A92" s="445"/>
      <c r="B92" s="446"/>
      <c r="C92" s="467"/>
      <c r="D92" s="468"/>
      <c r="E92" s="468"/>
      <c r="F92" s="469"/>
      <c r="G92" s="473" t="s">
        <v>295</v>
      </c>
      <c r="H92" s="474"/>
      <c r="I92" s="474"/>
      <c r="J92" s="474"/>
      <c r="K92" s="475"/>
      <c r="L92" s="529"/>
      <c r="M92" s="530"/>
      <c r="N92" s="530"/>
      <c r="O92" s="530"/>
      <c r="P92" s="530"/>
      <c r="Q92" s="531"/>
      <c r="R92" s="529"/>
      <c r="S92" s="530"/>
      <c r="T92" s="531"/>
      <c r="U92" s="529"/>
      <c r="V92" s="530"/>
      <c r="W92" s="531"/>
      <c r="X92" s="529"/>
      <c r="Y92" s="530"/>
      <c r="Z92" s="531"/>
      <c r="AA92" s="529"/>
      <c r="AB92" s="530"/>
      <c r="AC92" s="531"/>
      <c r="AD92" s="442">
        <f t="shared" si="0"/>
        <v>0</v>
      </c>
      <c r="AE92" s="443"/>
      <c r="AF92" s="444"/>
      <c r="AG92" s="94"/>
      <c r="AH92" s="94"/>
      <c r="AI92" s="95"/>
      <c r="AJ92" s="428"/>
      <c r="AK92" s="429"/>
      <c r="AL92" s="470"/>
      <c r="AM92" s="471"/>
      <c r="AN92" s="471"/>
      <c r="AO92" s="471"/>
      <c r="AP92" s="471"/>
      <c r="AQ92" s="471"/>
      <c r="AR92" s="472"/>
      <c r="AS92" s="32" t="s">
        <v>741</v>
      </c>
      <c r="AT92" s="451" t="s">
        <v>58</v>
      </c>
      <c r="AU92" s="452"/>
      <c r="AV92" s="452"/>
      <c r="AW92" s="452"/>
      <c r="AX92" s="454"/>
      <c r="AY92" s="454"/>
      <c r="AZ92" s="454"/>
      <c r="BA92" s="454"/>
      <c r="BB92" s="454"/>
      <c r="BC92" s="454"/>
      <c r="BD92" s="454"/>
      <c r="BE92" s="454"/>
      <c r="BF92" s="454"/>
      <c r="BG92" s="454"/>
      <c r="BH92" s="454"/>
      <c r="BI92" s="454"/>
      <c r="BJ92" s="94" t="s">
        <v>118</v>
      </c>
      <c r="BK92" s="94"/>
      <c r="BL92" s="94"/>
      <c r="BM92" s="94"/>
      <c r="BN92" s="94"/>
      <c r="BO92" s="94"/>
      <c r="BP92" s="94"/>
      <c r="BQ92" s="94"/>
      <c r="BR92" s="95"/>
      <c r="BS92" s="88"/>
    </row>
    <row r="93" spans="1:71" ht="18.75" x14ac:dyDescent="0.15">
      <c r="A93" s="445"/>
      <c r="B93" s="446"/>
      <c r="C93" s="467"/>
      <c r="D93" s="468"/>
      <c r="E93" s="468"/>
      <c r="F93" s="469"/>
      <c r="G93" s="540" t="s">
        <v>296</v>
      </c>
      <c r="H93" s="541"/>
      <c r="I93" s="541"/>
      <c r="J93" s="541"/>
      <c r="K93" s="542"/>
      <c r="L93" s="538"/>
      <c r="M93" s="543"/>
      <c r="N93" s="543"/>
      <c r="O93" s="543"/>
      <c r="P93" s="543"/>
      <c r="Q93" s="539"/>
      <c r="R93" s="538"/>
      <c r="S93" s="543"/>
      <c r="T93" s="539"/>
      <c r="U93" s="538"/>
      <c r="V93" s="543"/>
      <c r="W93" s="539"/>
      <c r="X93" s="538"/>
      <c r="Y93" s="543"/>
      <c r="Z93" s="539"/>
      <c r="AA93" s="538"/>
      <c r="AB93" s="543"/>
      <c r="AC93" s="539"/>
      <c r="AD93" s="461">
        <f t="shared" si="0"/>
        <v>0</v>
      </c>
      <c r="AE93" s="462"/>
      <c r="AF93" s="463"/>
      <c r="AG93" s="94"/>
      <c r="AH93" s="94"/>
      <c r="AI93" s="95"/>
      <c r="AJ93" s="426">
        <v>3</v>
      </c>
      <c r="AK93" s="427"/>
      <c r="AL93" s="464" t="s">
        <v>225</v>
      </c>
      <c r="AM93" s="465"/>
      <c r="AN93" s="465"/>
      <c r="AO93" s="465"/>
      <c r="AP93" s="465"/>
      <c r="AQ93" s="465"/>
      <c r="AR93" s="466"/>
      <c r="AS93" s="32" t="s">
        <v>741</v>
      </c>
      <c r="AT93" s="91" t="s">
        <v>42</v>
      </c>
      <c r="AU93" s="90" t="s">
        <v>62</v>
      </c>
      <c r="AV93" s="450" t="s">
        <v>224</v>
      </c>
      <c r="AW93" s="450"/>
      <c r="AX93" s="510"/>
      <c r="AY93" s="32" t="s">
        <v>741</v>
      </c>
      <c r="AZ93" s="101" t="s">
        <v>42</v>
      </c>
      <c r="BA93" s="91"/>
      <c r="BB93" s="91"/>
      <c r="BC93" s="91"/>
      <c r="BD93" s="91"/>
      <c r="BE93" s="92"/>
      <c r="BF93" s="32" t="s">
        <v>741</v>
      </c>
      <c r="BG93" s="91" t="s">
        <v>50</v>
      </c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2"/>
      <c r="BS93" s="88"/>
    </row>
    <row r="94" spans="1:71" ht="18.75" x14ac:dyDescent="0.15">
      <c r="A94" s="428"/>
      <c r="B94" s="429"/>
      <c r="C94" s="470"/>
      <c r="D94" s="471"/>
      <c r="E94" s="471"/>
      <c r="F94" s="472"/>
      <c r="G94" s="423" t="s">
        <v>98</v>
      </c>
      <c r="H94" s="424"/>
      <c r="I94" s="424"/>
      <c r="J94" s="424"/>
      <c r="K94" s="425"/>
      <c r="L94" s="478">
        <f>SUM(L88:Q93)</f>
        <v>0</v>
      </c>
      <c r="M94" s="479"/>
      <c r="N94" s="479"/>
      <c r="O94" s="479"/>
      <c r="P94" s="479"/>
      <c r="Q94" s="480"/>
      <c r="R94" s="478">
        <f>SUM(R88:T93)</f>
        <v>0</v>
      </c>
      <c r="S94" s="479"/>
      <c r="T94" s="480"/>
      <c r="U94" s="478">
        <f>SUM(U88:W93)</f>
        <v>0</v>
      </c>
      <c r="V94" s="479"/>
      <c r="W94" s="480"/>
      <c r="X94" s="478">
        <f>SUM(X88:Z93)</f>
        <v>0</v>
      </c>
      <c r="Y94" s="479"/>
      <c r="Z94" s="480"/>
      <c r="AA94" s="478">
        <f>SUM(AA88:AC93)</f>
        <v>0</v>
      </c>
      <c r="AB94" s="479"/>
      <c r="AC94" s="480"/>
      <c r="AD94" s="478">
        <f>SUM(R94:AC94)</f>
        <v>0</v>
      </c>
      <c r="AE94" s="479"/>
      <c r="AF94" s="480"/>
      <c r="AG94" s="94"/>
      <c r="AH94" s="94"/>
      <c r="AI94" s="95"/>
      <c r="AJ94" s="445"/>
      <c r="AK94" s="446"/>
      <c r="AL94" s="467"/>
      <c r="AM94" s="468"/>
      <c r="AN94" s="468"/>
      <c r="AO94" s="468"/>
      <c r="AP94" s="468"/>
      <c r="AQ94" s="468"/>
      <c r="AR94" s="469"/>
      <c r="AS94" s="102"/>
      <c r="AT94" s="94"/>
      <c r="AU94" s="94"/>
      <c r="AV94" s="490" t="s">
        <v>227</v>
      </c>
      <c r="AW94" s="490"/>
      <c r="AX94" s="490"/>
      <c r="AY94" s="490"/>
      <c r="AZ94" s="490"/>
      <c r="BA94" s="490"/>
      <c r="BB94" s="491"/>
      <c r="BC94" s="32" t="s">
        <v>741</v>
      </c>
      <c r="BD94" s="102" t="s">
        <v>42</v>
      </c>
      <c r="BE94" s="86" t="s">
        <v>100</v>
      </c>
      <c r="BF94" s="43"/>
      <c r="BG94" s="511" t="s">
        <v>228</v>
      </c>
      <c r="BH94" s="490"/>
      <c r="BI94" s="491"/>
      <c r="BJ94" s="32" t="s">
        <v>741</v>
      </c>
      <c r="BK94" s="102" t="s">
        <v>50</v>
      </c>
      <c r="BL94" s="94"/>
      <c r="BM94" s="94"/>
      <c r="BN94" s="94"/>
      <c r="BO94" s="94"/>
      <c r="BP94" s="94"/>
      <c r="BQ94" s="94"/>
      <c r="BR94" s="95"/>
      <c r="BS94" s="88"/>
    </row>
    <row r="95" spans="1:71" ht="19.149999999999999" customHeight="1" x14ac:dyDescent="0.15">
      <c r="A95" s="423">
        <v>2</v>
      </c>
      <c r="B95" s="425"/>
      <c r="C95" s="555" t="s">
        <v>769</v>
      </c>
      <c r="D95" s="556"/>
      <c r="E95" s="556"/>
      <c r="F95" s="556"/>
      <c r="G95" s="556"/>
      <c r="H95" s="556"/>
      <c r="I95" s="557"/>
      <c r="J95" s="32"/>
      <c r="K95" s="113" t="s">
        <v>42</v>
      </c>
      <c r="L95" s="118"/>
      <c r="M95" s="32"/>
      <c r="N95" s="160" t="s">
        <v>772</v>
      </c>
      <c r="O95" s="161"/>
      <c r="P95" s="161"/>
      <c r="Q95" s="116"/>
      <c r="R95" s="161"/>
      <c r="S95" s="161"/>
      <c r="T95" s="161"/>
      <c r="U95" s="161"/>
      <c r="V95" s="161"/>
      <c r="W95" s="161"/>
      <c r="X95" s="150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5"/>
      <c r="AJ95" s="445"/>
      <c r="AK95" s="446"/>
      <c r="AL95" s="467"/>
      <c r="AM95" s="468"/>
      <c r="AN95" s="468"/>
      <c r="AO95" s="468"/>
      <c r="AP95" s="468"/>
      <c r="AQ95" s="468"/>
      <c r="AR95" s="469"/>
      <c r="AS95" s="102"/>
      <c r="AT95" s="94"/>
      <c r="AU95" s="94"/>
      <c r="AV95" s="448" t="s">
        <v>58</v>
      </c>
      <c r="AW95" s="448"/>
      <c r="AX95" s="448"/>
      <c r="AY95" s="448"/>
      <c r="AZ95" s="492"/>
      <c r="BA95" s="492"/>
      <c r="BB95" s="492"/>
      <c r="BC95" s="492"/>
      <c r="BD95" s="492"/>
      <c r="BE95" s="492"/>
      <c r="BF95" s="492"/>
      <c r="BG95" s="492"/>
      <c r="BH95" s="492"/>
      <c r="BI95" s="492"/>
      <c r="BJ95" s="492"/>
      <c r="BK95" s="492"/>
      <c r="BL95" s="94" t="s">
        <v>59</v>
      </c>
      <c r="BM95" s="94"/>
      <c r="BN95" s="94"/>
      <c r="BO95" s="94"/>
      <c r="BP95" s="94"/>
      <c r="BQ95" s="94"/>
      <c r="BR95" s="95"/>
      <c r="BS95" s="88"/>
    </row>
    <row r="96" spans="1:71" ht="19.149999999999999" customHeight="1" x14ac:dyDescent="0.15">
      <c r="A96" s="423">
        <v>3</v>
      </c>
      <c r="B96" s="425"/>
      <c r="C96" s="567" t="s">
        <v>770</v>
      </c>
      <c r="D96" s="568"/>
      <c r="E96" s="568"/>
      <c r="F96" s="568"/>
      <c r="G96" s="568"/>
      <c r="H96" s="568"/>
      <c r="I96" s="569"/>
      <c r="J96" s="32"/>
      <c r="K96" s="113" t="s">
        <v>42</v>
      </c>
      <c r="L96" s="116"/>
      <c r="M96" s="149"/>
      <c r="N96" s="113"/>
      <c r="O96" s="113"/>
      <c r="P96" s="116"/>
      <c r="Q96" s="116"/>
      <c r="R96" s="113"/>
      <c r="S96" s="113"/>
      <c r="T96" s="113"/>
      <c r="U96" s="113"/>
      <c r="V96" s="113"/>
      <c r="W96" s="115"/>
      <c r="X96" s="32"/>
      <c r="Y96" s="113" t="s">
        <v>50</v>
      </c>
      <c r="Z96" s="113"/>
      <c r="AA96" s="113"/>
      <c r="AB96" s="113"/>
      <c r="AC96" s="113"/>
      <c r="AD96" s="113"/>
      <c r="AE96" s="113"/>
      <c r="AF96" s="113"/>
      <c r="AG96" s="113"/>
      <c r="AH96" s="113"/>
      <c r="AI96" s="115"/>
      <c r="AJ96" s="428"/>
      <c r="AK96" s="429"/>
      <c r="AL96" s="470"/>
      <c r="AM96" s="471"/>
      <c r="AN96" s="471"/>
      <c r="AO96" s="471"/>
      <c r="AP96" s="471"/>
      <c r="AQ96" s="471"/>
      <c r="AR96" s="472"/>
      <c r="AS96" s="32" t="s">
        <v>741</v>
      </c>
      <c r="AT96" s="103" t="s">
        <v>50</v>
      </c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7"/>
      <c r="BS96" s="88"/>
    </row>
    <row r="97" spans="1:71" ht="19.899999999999999" customHeight="1" x14ac:dyDescent="0.15">
      <c r="A97" s="423">
        <v>4</v>
      </c>
      <c r="B97" s="425"/>
      <c r="C97" s="567" t="s">
        <v>771</v>
      </c>
      <c r="D97" s="568"/>
      <c r="E97" s="568"/>
      <c r="F97" s="568"/>
      <c r="G97" s="568"/>
      <c r="H97" s="568"/>
      <c r="I97" s="569"/>
      <c r="J97" s="32" t="s">
        <v>741</v>
      </c>
      <c r="K97" s="113" t="s">
        <v>276</v>
      </c>
      <c r="L97" s="113"/>
      <c r="M97" s="32" t="s">
        <v>741</v>
      </c>
      <c r="N97" s="160" t="s">
        <v>773</v>
      </c>
      <c r="O97" s="161"/>
      <c r="P97" s="161"/>
      <c r="Q97" s="32" t="s">
        <v>741</v>
      </c>
      <c r="R97" s="113" t="s">
        <v>50</v>
      </c>
      <c r="S97" s="113"/>
      <c r="T97" s="113"/>
      <c r="U97" s="113"/>
      <c r="V97" s="113"/>
      <c r="W97" s="113"/>
      <c r="X97" s="150"/>
      <c r="Y97" s="150"/>
      <c r="Z97" s="113"/>
      <c r="AA97" s="113"/>
      <c r="AB97" s="113"/>
      <c r="AC97" s="113"/>
      <c r="AD97" s="113"/>
      <c r="AE97" s="113"/>
      <c r="AF97" s="113"/>
      <c r="AG97" s="113"/>
      <c r="AH97" s="113"/>
      <c r="AI97" s="115"/>
      <c r="AJ97" s="426">
        <v>4</v>
      </c>
      <c r="AK97" s="427"/>
      <c r="AL97" s="464" t="s">
        <v>231</v>
      </c>
      <c r="AM97" s="465"/>
      <c r="AN97" s="465"/>
      <c r="AO97" s="465"/>
      <c r="AP97" s="465"/>
      <c r="AQ97" s="465"/>
      <c r="AR97" s="466"/>
      <c r="AS97" s="493" t="s">
        <v>232</v>
      </c>
      <c r="AT97" s="494"/>
      <c r="AU97" s="494"/>
      <c r="AV97" s="495"/>
      <c r="AW97" s="104"/>
      <c r="AX97" s="91" t="s">
        <v>233</v>
      </c>
      <c r="AY97" s="496" t="s">
        <v>234</v>
      </c>
      <c r="AZ97" s="496"/>
      <c r="BA97" s="497"/>
      <c r="BB97" s="104"/>
      <c r="BC97" s="498" t="s">
        <v>235</v>
      </c>
      <c r="BD97" s="496"/>
      <c r="BE97" s="497"/>
      <c r="BF97" s="177" t="s">
        <v>297</v>
      </c>
      <c r="BG97" s="156"/>
      <c r="BH97" s="156"/>
      <c r="BI97" s="156"/>
      <c r="BJ97" s="157"/>
      <c r="BK97" s="352" t="s">
        <v>237</v>
      </c>
      <c r="BL97" s="353"/>
      <c r="BM97" s="353"/>
      <c r="BN97" s="353"/>
      <c r="BO97" s="105">
        <f>AW97-BB97</f>
        <v>0</v>
      </c>
      <c r="BP97" s="91"/>
      <c r="BQ97" s="91"/>
      <c r="BR97" s="92"/>
      <c r="BS97" s="88"/>
    </row>
    <row r="98" spans="1:71" ht="18.75" x14ac:dyDescent="0.15">
      <c r="A98" s="22"/>
      <c r="B98" s="22"/>
      <c r="C98" s="22"/>
      <c r="D98" s="22"/>
      <c r="E98" s="22"/>
      <c r="F98" s="22"/>
      <c r="G98" s="22"/>
      <c r="H98" s="22"/>
      <c r="I98" s="22"/>
      <c r="J98" s="23"/>
      <c r="K98" s="23"/>
      <c r="L98" s="23"/>
      <c r="M98" s="23"/>
      <c r="N98" s="23"/>
      <c r="O98" s="23"/>
      <c r="P98" s="23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428"/>
      <c r="AK98" s="429"/>
      <c r="AL98" s="470"/>
      <c r="AM98" s="471"/>
      <c r="AN98" s="471"/>
      <c r="AO98" s="471"/>
      <c r="AP98" s="471"/>
      <c r="AQ98" s="471"/>
      <c r="AR98" s="472"/>
      <c r="AS98" s="512" t="s">
        <v>240</v>
      </c>
      <c r="AT98" s="513"/>
      <c r="AU98" s="513"/>
      <c r="AV98" s="514"/>
      <c r="AW98" s="104"/>
      <c r="AX98" s="107" t="s">
        <v>298</v>
      </c>
      <c r="AY98" s="500" t="s">
        <v>234</v>
      </c>
      <c r="AZ98" s="500"/>
      <c r="BA98" s="501"/>
      <c r="BB98" s="104"/>
      <c r="BC98" s="499" t="s">
        <v>242</v>
      </c>
      <c r="BD98" s="500"/>
      <c r="BE98" s="501"/>
      <c r="BF98" s="179"/>
      <c r="BG98" s="185"/>
      <c r="BH98" s="185"/>
      <c r="BI98" s="185"/>
      <c r="BJ98" s="180"/>
      <c r="BK98" s="401" t="s">
        <v>243</v>
      </c>
      <c r="BL98" s="402"/>
      <c r="BM98" s="402"/>
      <c r="BN98" s="402"/>
      <c r="BO98" s="108">
        <f>AW98-BB98</f>
        <v>0</v>
      </c>
      <c r="BP98" s="96"/>
      <c r="BQ98" s="96"/>
      <c r="BR98" s="97"/>
      <c r="BS98" s="88"/>
    </row>
    <row r="99" spans="1:71" ht="18.75" x14ac:dyDescent="0.15">
      <c r="A99" s="564" t="s">
        <v>299</v>
      </c>
      <c r="B99" s="564"/>
      <c r="C99" s="564"/>
      <c r="D99" s="564"/>
      <c r="E99" s="564"/>
      <c r="F99" s="564"/>
      <c r="G99" s="564"/>
      <c r="H99" s="564"/>
      <c r="I99" s="564"/>
      <c r="J99" s="564"/>
      <c r="K99" s="564"/>
      <c r="L99" s="564"/>
      <c r="M99" s="564"/>
      <c r="N99" s="564"/>
      <c r="O99" s="564"/>
      <c r="P99" s="564"/>
      <c r="Q99" s="564"/>
      <c r="R99" s="564"/>
      <c r="S99" s="564"/>
      <c r="T99" s="564"/>
      <c r="U99" s="564"/>
      <c r="V99" s="564"/>
      <c r="W99" s="564"/>
      <c r="X99" s="564"/>
      <c r="Y99" s="564"/>
      <c r="Z99" s="564"/>
      <c r="AA99" s="564"/>
      <c r="AB99" s="564"/>
      <c r="AC99" s="564"/>
      <c r="AD99" s="564"/>
      <c r="AE99" s="564"/>
      <c r="AF99" s="564"/>
      <c r="AG99" s="564"/>
      <c r="AH99" s="564"/>
      <c r="AI99" s="564"/>
      <c r="AJ99" s="565" t="s">
        <v>779</v>
      </c>
      <c r="AK99" s="566"/>
      <c r="AL99" s="566"/>
      <c r="AM99" s="566"/>
      <c r="AN99" s="566"/>
      <c r="AO99" s="566"/>
      <c r="AP99" s="566"/>
      <c r="AQ99" s="566"/>
      <c r="AR99" s="566"/>
      <c r="AS99" s="566"/>
      <c r="AT99" s="566"/>
      <c r="AU99" s="566"/>
      <c r="AV99" s="566"/>
      <c r="AW99" s="566"/>
      <c r="AX99" s="566"/>
      <c r="AY99" s="566"/>
      <c r="AZ99" s="566"/>
      <c r="BA99" s="566"/>
      <c r="BB99" s="566"/>
      <c r="BC99" s="566"/>
      <c r="BD99" s="566"/>
      <c r="BE99" s="566"/>
      <c r="BF99" s="566"/>
      <c r="BG99" s="566"/>
      <c r="BH99" s="566"/>
      <c r="BI99" s="566"/>
      <c r="BJ99" s="566"/>
      <c r="BK99" s="566"/>
      <c r="BL99" s="566"/>
      <c r="BM99" s="566"/>
      <c r="BN99" s="566"/>
      <c r="BO99" s="566"/>
      <c r="BP99" s="566"/>
      <c r="BQ99" s="566"/>
      <c r="BR99" s="566"/>
      <c r="BS99" s="88"/>
    </row>
  </sheetData>
  <dataConsolidate/>
  <mergeCells count="712">
    <mergeCell ref="A40:B42"/>
    <mergeCell ref="A96:B96"/>
    <mergeCell ref="C96:I96"/>
    <mergeCell ref="A97:B97"/>
    <mergeCell ref="C97:I97"/>
    <mergeCell ref="AJ97:AK98"/>
    <mergeCell ref="AL97:AR98"/>
    <mergeCell ref="BG94:BI94"/>
    <mergeCell ref="A95:B95"/>
    <mergeCell ref="C95:I95"/>
    <mergeCell ref="N95:P95"/>
    <mergeCell ref="R95:W95"/>
    <mergeCell ref="AV95:AY95"/>
    <mergeCell ref="AZ95:BK95"/>
    <mergeCell ref="A87:B94"/>
    <mergeCell ref="C87:F94"/>
    <mergeCell ref="AX92:BI92"/>
    <mergeCell ref="G93:K93"/>
    <mergeCell ref="L93:Q93"/>
    <mergeCell ref="R93:T93"/>
    <mergeCell ref="U93:W93"/>
    <mergeCell ref="X93:Z93"/>
    <mergeCell ref="AA93:AC93"/>
    <mergeCell ref="AD93:AF93"/>
    <mergeCell ref="A99:AI99"/>
    <mergeCell ref="AJ99:BR99"/>
    <mergeCell ref="AS97:AV97"/>
    <mergeCell ref="AY97:BA97"/>
    <mergeCell ref="BC97:BE97"/>
    <mergeCell ref="BF97:BJ98"/>
    <mergeCell ref="BK97:BN97"/>
    <mergeCell ref="AS98:AV98"/>
    <mergeCell ref="AY98:BA98"/>
    <mergeCell ref="BC98:BE98"/>
    <mergeCell ref="BK98:BN98"/>
    <mergeCell ref="AJ93:AK96"/>
    <mergeCell ref="AL93:AR96"/>
    <mergeCell ref="G92:K92"/>
    <mergeCell ref="L92:Q92"/>
    <mergeCell ref="R92:T92"/>
    <mergeCell ref="U92:W92"/>
    <mergeCell ref="X92:Z92"/>
    <mergeCell ref="AA92:AC92"/>
    <mergeCell ref="AV93:AX93"/>
    <mergeCell ref="G94:K94"/>
    <mergeCell ref="L94:Q94"/>
    <mergeCell ref="R94:T94"/>
    <mergeCell ref="U94:W94"/>
    <mergeCell ref="X94:Z94"/>
    <mergeCell ref="AA94:AC94"/>
    <mergeCell ref="AD94:AF94"/>
    <mergeCell ref="AV94:BB94"/>
    <mergeCell ref="X91:Z91"/>
    <mergeCell ref="AA91:AC91"/>
    <mergeCell ref="X90:Z90"/>
    <mergeCell ref="AA90:AC90"/>
    <mergeCell ref="AD90:AF90"/>
    <mergeCell ref="AT92:AW92"/>
    <mergeCell ref="G90:K90"/>
    <mergeCell ref="L90:Q90"/>
    <mergeCell ref="R90:T90"/>
    <mergeCell ref="U90:W90"/>
    <mergeCell ref="BB88:BD88"/>
    <mergeCell ref="BE88:BG88"/>
    <mergeCell ref="G89:K89"/>
    <mergeCell ref="L89:Q89"/>
    <mergeCell ref="R89:T89"/>
    <mergeCell ref="U89:W89"/>
    <mergeCell ref="X89:Z89"/>
    <mergeCell ref="AA89:AC89"/>
    <mergeCell ref="AT90:AV90"/>
    <mergeCell ref="AY90:BA90"/>
    <mergeCell ref="BC90:BE90"/>
    <mergeCell ref="AD89:AF89"/>
    <mergeCell ref="AJ89:AK92"/>
    <mergeCell ref="AL89:AR92"/>
    <mergeCell ref="AT89:AV89"/>
    <mergeCell ref="AY89:BA89"/>
    <mergeCell ref="BC89:BE89"/>
    <mergeCell ref="AD91:AF91"/>
    <mergeCell ref="AT91:AW91"/>
    <mergeCell ref="AD92:AF92"/>
    <mergeCell ref="G91:K91"/>
    <mergeCell ref="L91:Q91"/>
    <mergeCell ref="R91:T91"/>
    <mergeCell ref="U91:W91"/>
    <mergeCell ref="AV87:AX87"/>
    <mergeCell ref="AY87:BA87"/>
    <mergeCell ref="BB87:BD87"/>
    <mergeCell ref="BE87:BG87"/>
    <mergeCell ref="G88:K88"/>
    <mergeCell ref="L88:Q88"/>
    <mergeCell ref="R88:T88"/>
    <mergeCell ref="U88:W88"/>
    <mergeCell ref="X88:Z88"/>
    <mergeCell ref="AA88:AC88"/>
    <mergeCell ref="X87:Z87"/>
    <mergeCell ref="AA87:AC87"/>
    <mergeCell ref="AD87:AF87"/>
    <mergeCell ref="AJ87:AK88"/>
    <mergeCell ref="AL87:AR88"/>
    <mergeCell ref="AS87:AU87"/>
    <mergeCell ref="AD88:AF88"/>
    <mergeCell ref="AS88:AU88"/>
    <mergeCell ref="G87:K87"/>
    <mergeCell ref="L87:Q87"/>
    <mergeCell ref="R87:T87"/>
    <mergeCell ref="U87:W87"/>
    <mergeCell ref="AV88:AX88"/>
    <mergeCell ref="AY88:BA88"/>
    <mergeCell ref="BK84:BN84"/>
    <mergeCell ref="AS85:AV85"/>
    <mergeCell ref="AY85:BA85"/>
    <mergeCell ref="BC85:BE85"/>
    <mergeCell ref="BK85:BN85"/>
    <mergeCell ref="B86:AI86"/>
    <mergeCell ref="AK86:BR86"/>
    <mergeCell ref="AJ84:AK85"/>
    <mergeCell ref="AL84:AR85"/>
    <mergeCell ref="AS84:AV84"/>
    <mergeCell ref="AY84:BA84"/>
    <mergeCell ref="BC84:BE84"/>
    <mergeCell ref="BF84:BJ85"/>
    <mergeCell ref="A82:B82"/>
    <mergeCell ref="C82:I82"/>
    <mergeCell ref="AV82:BB82"/>
    <mergeCell ref="AJ78:AK83"/>
    <mergeCell ref="AL78:AR83"/>
    <mergeCell ref="AV78:AX78"/>
    <mergeCell ref="AZ78:BB78"/>
    <mergeCell ref="A79:B79"/>
    <mergeCell ref="C79:I79"/>
    <mergeCell ref="AZ79:BB79"/>
    <mergeCell ref="A80:B80"/>
    <mergeCell ref="G78:K78"/>
    <mergeCell ref="L78:N78"/>
    <mergeCell ref="O78:Q78"/>
    <mergeCell ref="R78:T78"/>
    <mergeCell ref="U78:W78"/>
    <mergeCell ref="X78:Z78"/>
    <mergeCell ref="C80:I80"/>
    <mergeCell ref="AZ80:BB80"/>
    <mergeCell ref="A81:B81"/>
    <mergeCell ref="C81:I81"/>
    <mergeCell ref="AV81:BB81"/>
    <mergeCell ref="BL76:BM76"/>
    <mergeCell ref="BN76:BP76"/>
    <mergeCell ref="BQ76:BR76"/>
    <mergeCell ref="G77:K77"/>
    <mergeCell ref="L77:N77"/>
    <mergeCell ref="O77:Q77"/>
    <mergeCell ref="R77:T77"/>
    <mergeCell ref="U77:W77"/>
    <mergeCell ref="X77:Z77"/>
    <mergeCell ref="AJ77:AK77"/>
    <mergeCell ref="X76:Z76"/>
    <mergeCell ref="AS76:AW76"/>
    <mergeCell ref="AX76:AY76"/>
    <mergeCell ref="AZ76:BD76"/>
    <mergeCell ref="BE76:BF76"/>
    <mergeCell ref="BG76:BK76"/>
    <mergeCell ref="AL77:AR77"/>
    <mergeCell ref="AT77:AW77"/>
    <mergeCell ref="AY77:BH77"/>
    <mergeCell ref="BL77:BR77"/>
    <mergeCell ref="BE73:BF73"/>
    <mergeCell ref="BG73:BK73"/>
    <mergeCell ref="BE74:BF74"/>
    <mergeCell ref="BG74:BK74"/>
    <mergeCell ref="BL74:BM74"/>
    <mergeCell ref="G75:K75"/>
    <mergeCell ref="L75:N75"/>
    <mergeCell ref="O75:Q75"/>
    <mergeCell ref="R75:T75"/>
    <mergeCell ref="U75:W75"/>
    <mergeCell ref="X75:Z75"/>
    <mergeCell ref="AS75:AW75"/>
    <mergeCell ref="AX75:AY75"/>
    <mergeCell ref="AZ75:BD75"/>
    <mergeCell ref="BE75:BF75"/>
    <mergeCell ref="BG75:BK75"/>
    <mergeCell ref="BL75:BM75"/>
    <mergeCell ref="BE72:BF72"/>
    <mergeCell ref="BG72:BK72"/>
    <mergeCell ref="BL72:BM72"/>
    <mergeCell ref="A73:B78"/>
    <mergeCell ref="C73:F78"/>
    <mergeCell ref="G73:K73"/>
    <mergeCell ref="L73:N73"/>
    <mergeCell ref="O73:Q73"/>
    <mergeCell ref="R73:T73"/>
    <mergeCell ref="U73:W73"/>
    <mergeCell ref="BL73:BM73"/>
    <mergeCell ref="G74:K74"/>
    <mergeCell ref="L74:N74"/>
    <mergeCell ref="O74:Q74"/>
    <mergeCell ref="R74:T74"/>
    <mergeCell ref="U74:W74"/>
    <mergeCell ref="X74:Z74"/>
    <mergeCell ref="AS74:AW74"/>
    <mergeCell ref="AX74:AY74"/>
    <mergeCell ref="AZ74:BD74"/>
    <mergeCell ref="X73:Z73"/>
    <mergeCell ref="AS73:AW73"/>
    <mergeCell ref="AX73:AY73"/>
    <mergeCell ref="AZ73:BD73"/>
    <mergeCell ref="AJ71:AK71"/>
    <mergeCell ref="AL71:AR71"/>
    <mergeCell ref="AV71:AW71"/>
    <mergeCell ref="BA71:BD71"/>
    <mergeCell ref="B72:AI72"/>
    <mergeCell ref="AJ72:AK76"/>
    <mergeCell ref="AL72:AR76"/>
    <mergeCell ref="AS72:AW72"/>
    <mergeCell ref="AX72:AY72"/>
    <mergeCell ref="AZ72:BD72"/>
    <mergeCell ref="G76:K76"/>
    <mergeCell ref="L76:N76"/>
    <mergeCell ref="O76:Q76"/>
    <mergeCell ref="R76:T76"/>
    <mergeCell ref="U76:W76"/>
    <mergeCell ref="G70:J70"/>
    <mergeCell ref="M70:O70"/>
    <mergeCell ref="Q70:S70"/>
    <mergeCell ref="Y70:AB70"/>
    <mergeCell ref="AK70:BR70"/>
    <mergeCell ref="BK68:BN68"/>
    <mergeCell ref="A69:B70"/>
    <mergeCell ref="C69:F70"/>
    <mergeCell ref="G69:J69"/>
    <mergeCell ref="M69:O69"/>
    <mergeCell ref="Q69:S69"/>
    <mergeCell ref="T69:X70"/>
    <mergeCell ref="Y69:AB69"/>
    <mergeCell ref="AS69:AV69"/>
    <mergeCell ref="AY69:BA69"/>
    <mergeCell ref="A58:B63"/>
    <mergeCell ref="C58:F63"/>
    <mergeCell ref="J66:X66"/>
    <mergeCell ref="AV66:AY66"/>
    <mergeCell ref="AZ66:BK66"/>
    <mergeCell ref="J67:P67"/>
    <mergeCell ref="AJ68:AK69"/>
    <mergeCell ref="AL68:AR69"/>
    <mergeCell ref="AS68:AV68"/>
    <mergeCell ref="AY68:BA68"/>
    <mergeCell ref="BC68:BE68"/>
    <mergeCell ref="BF68:BJ69"/>
    <mergeCell ref="BC69:BE69"/>
    <mergeCell ref="BK69:BN69"/>
    <mergeCell ref="A64:B68"/>
    <mergeCell ref="C64:F68"/>
    <mergeCell ref="J64:P64"/>
    <mergeCell ref="AJ64:AK67"/>
    <mergeCell ref="AL64:AR67"/>
    <mergeCell ref="AV64:AX64"/>
    <mergeCell ref="J65:P65"/>
    <mergeCell ref="AV65:BB65"/>
    <mergeCell ref="BG65:BI65"/>
    <mergeCell ref="BC60:BE60"/>
    <mergeCell ref="G62:K62"/>
    <mergeCell ref="L62:N62"/>
    <mergeCell ref="O62:Q62"/>
    <mergeCell ref="R62:T62"/>
    <mergeCell ref="U62:W62"/>
    <mergeCell ref="X62:Z62"/>
    <mergeCell ref="AL60:AR63"/>
    <mergeCell ref="AT60:AV60"/>
    <mergeCell ref="BP61:BR61"/>
    <mergeCell ref="G61:K61"/>
    <mergeCell ref="L61:N61"/>
    <mergeCell ref="O61:Q61"/>
    <mergeCell ref="R61:T61"/>
    <mergeCell ref="U61:W61"/>
    <mergeCell ref="X61:Z61"/>
    <mergeCell ref="AT61:AV61"/>
    <mergeCell ref="AT62:AV62"/>
    <mergeCell ref="G63:K63"/>
    <mergeCell ref="L63:N63"/>
    <mergeCell ref="O63:Q63"/>
    <mergeCell ref="R63:T63"/>
    <mergeCell ref="U63:W63"/>
    <mergeCell ref="X63:Z63"/>
    <mergeCell ref="G60:K60"/>
    <mergeCell ref="L60:N60"/>
    <mergeCell ref="O60:Q60"/>
    <mergeCell ref="R60:T60"/>
    <mergeCell ref="U60:W60"/>
    <mergeCell ref="X60:Z60"/>
    <mergeCell ref="AJ60:AK63"/>
    <mergeCell ref="BC61:BE61"/>
    <mergeCell ref="AY60:AZ60"/>
    <mergeCell ref="AT63:AV63"/>
    <mergeCell ref="AY61:BA61"/>
    <mergeCell ref="AX63:BI63"/>
    <mergeCell ref="AY58:BA58"/>
    <mergeCell ref="BB58:BD58"/>
    <mergeCell ref="BE58:BG58"/>
    <mergeCell ref="G59:K59"/>
    <mergeCell ref="L59:N59"/>
    <mergeCell ref="O59:Q59"/>
    <mergeCell ref="R59:T59"/>
    <mergeCell ref="U59:W59"/>
    <mergeCell ref="X59:Z59"/>
    <mergeCell ref="AS59:AU59"/>
    <mergeCell ref="U58:W58"/>
    <mergeCell ref="X58:Z58"/>
    <mergeCell ref="AJ58:AK59"/>
    <mergeCell ref="AL58:AR59"/>
    <mergeCell ref="AS58:AU58"/>
    <mergeCell ref="AV58:AX58"/>
    <mergeCell ref="AV59:AX59"/>
    <mergeCell ref="G58:K58"/>
    <mergeCell ref="L58:N58"/>
    <mergeCell ref="O58:Q58"/>
    <mergeCell ref="R58:T58"/>
    <mergeCell ref="AY59:BA59"/>
    <mergeCell ref="BB59:BD59"/>
    <mergeCell ref="BE59:BG59"/>
    <mergeCell ref="B57:AI57"/>
    <mergeCell ref="AK57:BR57"/>
    <mergeCell ref="BC55:BD55"/>
    <mergeCell ref="BE55:BJ55"/>
    <mergeCell ref="A55:B55"/>
    <mergeCell ref="C55:G55"/>
    <mergeCell ref="H55:J55"/>
    <mergeCell ref="L55:M55"/>
    <mergeCell ref="O55:P55"/>
    <mergeCell ref="R55:U55"/>
    <mergeCell ref="V55:AC55"/>
    <mergeCell ref="AD55:AI55"/>
    <mergeCell ref="A54:B54"/>
    <mergeCell ref="C54:G54"/>
    <mergeCell ref="H54:J54"/>
    <mergeCell ref="L54:M54"/>
    <mergeCell ref="O54:P54"/>
    <mergeCell ref="R54:AB54"/>
    <mergeCell ref="AC54:AF54"/>
    <mergeCell ref="AG54:AI54"/>
    <mergeCell ref="AP56:AR56"/>
    <mergeCell ref="AJ54:AK56"/>
    <mergeCell ref="AL54:AO56"/>
    <mergeCell ref="AP54:AR54"/>
    <mergeCell ref="AT54:AX54"/>
    <mergeCell ref="AY54:BD54"/>
    <mergeCell ref="AP55:AR55"/>
    <mergeCell ref="AS55:AX55"/>
    <mergeCell ref="BE54:BM54"/>
    <mergeCell ref="BN54:BR54"/>
    <mergeCell ref="AS56:AX56"/>
    <mergeCell ref="AZ56:BB56"/>
    <mergeCell ref="BC56:BR56"/>
    <mergeCell ref="AJ51:AK53"/>
    <mergeCell ref="AL51:AR53"/>
    <mergeCell ref="AS52:BR52"/>
    <mergeCell ref="AU53:BR53"/>
    <mergeCell ref="F51:H52"/>
    <mergeCell ref="I51:K51"/>
    <mergeCell ref="L51:O51"/>
    <mergeCell ref="P51:S51"/>
    <mergeCell ref="T51:V51"/>
    <mergeCell ref="W51:Y51"/>
    <mergeCell ref="Z51:AB51"/>
    <mergeCell ref="AC51:AE51"/>
    <mergeCell ref="AF51:AI51"/>
    <mergeCell ref="I52:K52"/>
    <mergeCell ref="L52:O52"/>
    <mergeCell ref="P52:S52"/>
    <mergeCell ref="T52:V52"/>
    <mergeCell ref="W52:Y52"/>
    <mergeCell ref="Z52:AB52"/>
    <mergeCell ref="AC52:AE52"/>
    <mergeCell ref="AF52:AI52"/>
    <mergeCell ref="W49:Y49"/>
    <mergeCell ref="Z49:AB49"/>
    <mergeCell ref="AC49:AE49"/>
    <mergeCell ref="AF49:AI49"/>
    <mergeCell ref="AV50:AZ50"/>
    <mergeCell ref="I50:K50"/>
    <mergeCell ref="L50:O50"/>
    <mergeCell ref="P50:S50"/>
    <mergeCell ref="T50:V50"/>
    <mergeCell ref="W50:Y50"/>
    <mergeCell ref="Z50:AB50"/>
    <mergeCell ref="AC50:AE50"/>
    <mergeCell ref="AF50:AI50"/>
    <mergeCell ref="A48:B52"/>
    <mergeCell ref="C48:E52"/>
    <mergeCell ref="F48:K48"/>
    <mergeCell ref="L48:O48"/>
    <mergeCell ref="P48:S48"/>
    <mergeCell ref="T48:V48"/>
    <mergeCell ref="BM34:BR34"/>
    <mergeCell ref="P46:S46"/>
    <mergeCell ref="U46:AC46"/>
    <mergeCell ref="AE46:AI46"/>
    <mergeCell ref="AJ48:AK50"/>
    <mergeCell ref="AL48:AR50"/>
    <mergeCell ref="AW48:AZ48"/>
    <mergeCell ref="BB48:BF48"/>
    <mergeCell ref="BH48:BR48"/>
    <mergeCell ref="W48:Y48"/>
    <mergeCell ref="Z48:AB48"/>
    <mergeCell ref="AC48:AE48"/>
    <mergeCell ref="AF48:AI48"/>
    <mergeCell ref="F49:H50"/>
    <mergeCell ref="I49:K49"/>
    <mergeCell ref="L49:O49"/>
    <mergeCell ref="P49:S49"/>
    <mergeCell ref="T49:V49"/>
    <mergeCell ref="A43:B47"/>
    <mergeCell ref="C43:J47"/>
    <mergeCell ref="O43:Q43"/>
    <mergeCell ref="S43:U43"/>
    <mergeCell ref="AP47:AW47"/>
    <mergeCell ref="BB33:BC33"/>
    <mergeCell ref="BD33:BE33"/>
    <mergeCell ref="P45:S45"/>
    <mergeCell ref="U45:X45"/>
    <mergeCell ref="Z45:AC45"/>
    <mergeCell ref="AE45:AI45"/>
    <mergeCell ref="AV34:AY34"/>
    <mergeCell ref="AZ34:BK34"/>
    <mergeCell ref="BA47:BD47"/>
    <mergeCell ref="P44:S44"/>
    <mergeCell ref="U44:X44"/>
    <mergeCell ref="Z44:AC44"/>
    <mergeCell ref="AE44:AI44"/>
    <mergeCell ref="AJ33:AK35"/>
    <mergeCell ref="AL33:AR35"/>
    <mergeCell ref="AV33:AW33"/>
    <mergeCell ref="AX33:AY33"/>
    <mergeCell ref="AZ33:BA33"/>
    <mergeCell ref="BE43:BF43"/>
    <mergeCell ref="F42:J42"/>
    <mergeCell ref="K42:P42"/>
    <mergeCell ref="X42:AC42"/>
    <mergeCell ref="C40:E42"/>
    <mergeCell ref="F40:J40"/>
    <mergeCell ref="K40:AI40"/>
    <mergeCell ref="AP44:AW44"/>
    <mergeCell ref="BA44:BC44"/>
    <mergeCell ref="BF44:BH44"/>
    <mergeCell ref="F41:J41"/>
    <mergeCell ref="L41:P41"/>
    <mergeCell ref="Q41:V41"/>
    <mergeCell ref="BN39:BR39"/>
    <mergeCell ref="BN36:BR36"/>
    <mergeCell ref="AP46:AW46"/>
    <mergeCell ref="AA38:AD38"/>
    <mergeCell ref="AF38:AI38"/>
    <mergeCell ref="AJ42:AK47"/>
    <mergeCell ref="AL42:AO47"/>
    <mergeCell ref="AP42:AW42"/>
    <mergeCell ref="AY42:AZ42"/>
    <mergeCell ref="U39:AA39"/>
    <mergeCell ref="AP43:AW43"/>
    <mergeCell ref="AY43:AZ43"/>
    <mergeCell ref="W41:AI41"/>
    <mergeCell ref="V38:Y38"/>
    <mergeCell ref="AP45:AW45"/>
    <mergeCell ref="G36:J36"/>
    <mergeCell ref="G37:J37"/>
    <mergeCell ref="L37:O37"/>
    <mergeCell ref="Q36:T36"/>
    <mergeCell ref="A35:B35"/>
    <mergeCell ref="C35:O35"/>
    <mergeCell ref="Q35:T35"/>
    <mergeCell ref="C36:E39"/>
    <mergeCell ref="A36:B39"/>
    <mergeCell ref="G38:J38"/>
    <mergeCell ref="L38:O38"/>
    <mergeCell ref="Q38:T38"/>
    <mergeCell ref="G39:J39"/>
    <mergeCell ref="L39:O39"/>
    <mergeCell ref="Q39:T39"/>
    <mergeCell ref="BN28:BR28"/>
    <mergeCell ref="L28:M28"/>
    <mergeCell ref="N28:O28"/>
    <mergeCell ref="S28:V28"/>
    <mergeCell ref="L32:M32"/>
    <mergeCell ref="N32:O32"/>
    <mergeCell ref="L30:M30"/>
    <mergeCell ref="N30:O30"/>
    <mergeCell ref="S30:V30"/>
    <mergeCell ref="BF31:BQ31"/>
    <mergeCell ref="BH29:BI29"/>
    <mergeCell ref="BN29:BR29"/>
    <mergeCell ref="W29:W31"/>
    <mergeCell ref="X29:Y29"/>
    <mergeCell ref="Z29:AA29"/>
    <mergeCell ref="W27:W28"/>
    <mergeCell ref="X27:AB27"/>
    <mergeCell ref="AC35:AH35"/>
    <mergeCell ref="S32:V32"/>
    <mergeCell ref="X32:Y32"/>
    <mergeCell ref="Z32:AA32"/>
    <mergeCell ref="AD32:AH32"/>
    <mergeCell ref="AV40:AY40"/>
    <mergeCell ref="AZ40:BK40"/>
    <mergeCell ref="AV36:BF36"/>
    <mergeCell ref="BH36:BI36"/>
    <mergeCell ref="U36:AA36"/>
    <mergeCell ref="AV37:AY37"/>
    <mergeCell ref="AZ37:BK37"/>
    <mergeCell ref="AQ36:AR38"/>
    <mergeCell ref="AL36:AP41"/>
    <mergeCell ref="AJ36:AK41"/>
    <mergeCell ref="AQ39:AR41"/>
    <mergeCell ref="AV39:BF39"/>
    <mergeCell ref="BH39:BI39"/>
    <mergeCell ref="L33:M33"/>
    <mergeCell ref="N33:O33"/>
    <mergeCell ref="L26:N26"/>
    <mergeCell ref="S26:V26"/>
    <mergeCell ref="L27:P27"/>
    <mergeCell ref="S27:V27"/>
    <mergeCell ref="AJ25:AK27"/>
    <mergeCell ref="AL25:AR27"/>
    <mergeCell ref="BC31:BD31"/>
    <mergeCell ref="L31:M31"/>
    <mergeCell ref="N31:O31"/>
    <mergeCell ref="S31:V31"/>
    <mergeCell ref="Z28:AA28"/>
    <mergeCell ref="AV29:BA29"/>
    <mergeCell ref="L29:M29"/>
    <mergeCell ref="N29:O29"/>
    <mergeCell ref="S29:V29"/>
    <mergeCell ref="AV30:BA30"/>
    <mergeCell ref="BC30:BR30"/>
    <mergeCell ref="AJ28:AK32"/>
    <mergeCell ref="AL28:AR32"/>
    <mergeCell ref="AV28:BA28"/>
    <mergeCell ref="BH28:BI28"/>
    <mergeCell ref="AW26:AZ26"/>
    <mergeCell ref="BB26:BD26"/>
    <mergeCell ref="BF26:BL26"/>
    <mergeCell ref="L23:N23"/>
    <mergeCell ref="S23:V23"/>
    <mergeCell ref="W23:W25"/>
    <mergeCell ref="X23:Y23"/>
    <mergeCell ref="Z23:AA23"/>
    <mergeCell ref="L24:N24"/>
    <mergeCell ref="S24:V24"/>
    <mergeCell ref="L25:N25"/>
    <mergeCell ref="S25:V25"/>
    <mergeCell ref="A21:B33"/>
    <mergeCell ref="C21:E33"/>
    <mergeCell ref="G21:J21"/>
    <mergeCell ref="K21:K22"/>
    <mergeCell ref="L21:N21"/>
    <mergeCell ref="S21:V21"/>
    <mergeCell ref="W21:W22"/>
    <mergeCell ref="X21:Y21"/>
    <mergeCell ref="BL22:BR22"/>
    <mergeCell ref="G22:J22"/>
    <mergeCell ref="L22:N22"/>
    <mergeCell ref="S22:V22"/>
    <mergeCell ref="AW23:AZ23"/>
    <mergeCell ref="BA23:BG23"/>
    <mergeCell ref="Z21:AA21"/>
    <mergeCell ref="AJ22:AK24"/>
    <mergeCell ref="AL22:AR24"/>
    <mergeCell ref="AW22:AZ22"/>
    <mergeCell ref="BB22:BE22"/>
    <mergeCell ref="BG22:BJ22"/>
    <mergeCell ref="AW25:AZ25"/>
    <mergeCell ref="BB25:BE25"/>
    <mergeCell ref="BG25:BJ25"/>
    <mergeCell ref="BL25:BR25"/>
    <mergeCell ref="AJ20:AK21"/>
    <mergeCell ref="AL20:AR21"/>
    <mergeCell ref="AW20:AX20"/>
    <mergeCell ref="AZ20:BA20"/>
    <mergeCell ref="BB20:BE20"/>
    <mergeCell ref="BG20:BH20"/>
    <mergeCell ref="BM20:BR20"/>
    <mergeCell ref="AJ11:AK12"/>
    <mergeCell ref="AL11:AR12"/>
    <mergeCell ref="AT11:AX11"/>
    <mergeCell ref="AZ11:BA11"/>
    <mergeCell ref="BC11:BG11"/>
    <mergeCell ref="BM13:BR13"/>
    <mergeCell ref="BP17:BR17"/>
    <mergeCell ref="BP18:BR18"/>
    <mergeCell ref="AJ13:AK16"/>
    <mergeCell ref="AL13:AR16"/>
    <mergeCell ref="AW13:AY13"/>
    <mergeCell ref="BA13:BC13"/>
    <mergeCell ref="BE13:BG13"/>
    <mergeCell ref="BI13:BK13"/>
    <mergeCell ref="AW18:AZ18"/>
    <mergeCell ref="BA18:BG18"/>
    <mergeCell ref="BJ18:BK18"/>
    <mergeCell ref="A13:AI15"/>
    <mergeCell ref="AW14:AY14"/>
    <mergeCell ref="A16:B19"/>
    <mergeCell ref="C16:J19"/>
    <mergeCell ref="K16:AI19"/>
    <mergeCell ref="AJ17:AK19"/>
    <mergeCell ref="AL17:AR19"/>
    <mergeCell ref="C9:J9"/>
    <mergeCell ref="K9:P9"/>
    <mergeCell ref="AP9:AR9"/>
    <mergeCell ref="AS9:AT9"/>
    <mergeCell ref="K11:P11"/>
    <mergeCell ref="W11:AB11"/>
    <mergeCell ref="K12:P12"/>
    <mergeCell ref="W12:AB12"/>
    <mergeCell ref="A6:B12"/>
    <mergeCell ref="BG9:BH9"/>
    <mergeCell ref="BI9:BJ9"/>
    <mergeCell ref="AW9:AX9"/>
    <mergeCell ref="AU9:AV9"/>
    <mergeCell ref="AY6:AZ6"/>
    <mergeCell ref="BM8:BN8"/>
    <mergeCell ref="BC6:BD6"/>
    <mergeCell ref="BE6:BF6"/>
    <mergeCell ref="C7:J7"/>
    <mergeCell ref="C6:J6"/>
    <mergeCell ref="K6:AI6"/>
    <mergeCell ref="AL6:AR6"/>
    <mergeCell ref="AS6:AT6"/>
    <mergeCell ref="AU6:AV6"/>
    <mergeCell ref="AY9:AZ9"/>
    <mergeCell ref="BA9:BB9"/>
    <mergeCell ref="BC9:BD9"/>
    <mergeCell ref="BE9:BF9"/>
    <mergeCell ref="A1:AI2"/>
    <mergeCell ref="A4:C4"/>
    <mergeCell ref="BI8:BJ8"/>
    <mergeCell ref="W7:AI7"/>
    <mergeCell ref="AS7:AT7"/>
    <mergeCell ref="AS8:AT8"/>
    <mergeCell ref="AU8:AV8"/>
    <mergeCell ref="AW8:AX8"/>
    <mergeCell ref="AY7:AZ7"/>
    <mergeCell ref="BA7:BB7"/>
    <mergeCell ref="BC7:BD7"/>
    <mergeCell ref="BE7:BF7"/>
    <mergeCell ref="BG7:BH7"/>
    <mergeCell ref="BI7:BJ7"/>
    <mergeCell ref="AP7:AR7"/>
    <mergeCell ref="AU7:AV7"/>
    <mergeCell ref="AY8:AZ8"/>
    <mergeCell ref="BA8:BB8"/>
    <mergeCell ref="BC8:BD8"/>
    <mergeCell ref="AS1:AT4"/>
    <mergeCell ref="AU1:AV4"/>
    <mergeCell ref="AW1:AX4"/>
    <mergeCell ref="AW6:AX6"/>
    <mergeCell ref="BA6:BB6"/>
    <mergeCell ref="AY5:AZ5"/>
    <mergeCell ref="BA5:BB5"/>
    <mergeCell ref="BC5:BD5"/>
    <mergeCell ref="AW7:AX7"/>
    <mergeCell ref="AT12:AX12"/>
    <mergeCell ref="C8:J8"/>
    <mergeCell ref="K8:P8"/>
    <mergeCell ref="AL8:AR8"/>
    <mergeCell ref="L7:P7"/>
    <mergeCell ref="Q7:V7"/>
    <mergeCell ref="C10:J10"/>
    <mergeCell ref="K10:AI10"/>
    <mergeCell ref="BO1:BP4"/>
    <mergeCell ref="AJ1:AK9"/>
    <mergeCell ref="AL1:AR5"/>
    <mergeCell ref="BG6:BH6"/>
    <mergeCell ref="BK8:BL8"/>
    <mergeCell ref="BK5:BL5"/>
    <mergeCell ref="BK7:BL7"/>
    <mergeCell ref="BM5:BN5"/>
    <mergeCell ref="BM7:BN7"/>
    <mergeCell ref="BO5:BP5"/>
    <mergeCell ref="BE5:BF5"/>
    <mergeCell ref="BG5:BH5"/>
    <mergeCell ref="BI5:BJ5"/>
    <mergeCell ref="BK6:BL6"/>
    <mergeCell ref="BM6:BN6"/>
    <mergeCell ref="BO6:BP6"/>
    <mergeCell ref="BI6:BJ6"/>
    <mergeCell ref="BO7:BP7"/>
    <mergeCell ref="BK9:BL9"/>
    <mergeCell ref="BM9:BN9"/>
    <mergeCell ref="BO9:BP9"/>
    <mergeCell ref="BO8:BP8"/>
    <mergeCell ref="BE8:BF8"/>
    <mergeCell ref="BG8:BH8"/>
    <mergeCell ref="BS9:BT9"/>
    <mergeCell ref="AW17:BE17"/>
    <mergeCell ref="BG17:BH17"/>
    <mergeCell ref="AW51:AZ51"/>
    <mergeCell ref="BB51:BE51"/>
    <mergeCell ref="BG51:BL51"/>
    <mergeCell ref="N97:P97"/>
    <mergeCell ref="D4:G4"/>
    <mergeCell ref="AA5:AE5"/>
    <mergeCell ref="AF5:AI5"/>
    <mergeCell ref="BQ1:BT5"/>
    <mergeCell ref="BC3:BD4"/>
    <mergeCell ref="BE3:BF4"/>
    <mergeCell ref="BG3:BH4"/>
    <mergeCell ref="BI3:BJ4"/>
    <mergeCell ref="AA4:AB4"/>
    <mergeCell ref="AS5:AT5"/>
    <mergeCell ref="AU5:AV5"/>
    <mergeCell ref="AW5:AX5"/>
    <mergeCell ref="AY1:AZ4"/>
    <mergeCell ref="BA1:BB4"/>
    <mergeCell ref="BC1:BJ2"/>
    <mergeCell ref="BK1:BL4"/>
    <mergeCell ref="BM1:BN4"/>
  </mergeCells>
  <phoneticPr fontId="3"/>
  <dataValidations count="31">
    <dataValidation imeMode="hiragana" allowBlank="1" showErrorMessage="1" promptTitle="所在地詳細" prompt="丁字以降（建物名を含む）" sqref="Q7:AI7" xr:uid="{00000000-0002-0000-0000-000000000000}"/>
    <dataValidation type="textLength" imeMode="halfAlpha" operator="lessThanOrEqual" allowBlank="1" showInputMessage="1" showErrorMessage="1" sqref="BF94 BF65 BG39 BG36 R43 BF17 AX42:AX43 BF20 BG28:BG29 BI18 M96" xr:uid="{00000000-0002-0000-0000-000001000000}">
      <formula1>3</formula1>
    </dataValidation>
    <dataValidation type="textLength" imeMode="hiragana" operator="lessThanOrEqual" allowBlank="1" showInputMessage="1" showErrorMessage="1" sqref="AZ34:BK34 V55:AC55 BA18:BG18 BA23:BG23 BF26:BL26 BF31:BQ31" xr:uid="{00000000-0002-0000-0000-000002000000}">
      <formula1>30</formula1>
    </dataValidation>
    <dataValidation imeMode="halfAlpha" allowBlank="1" showInputMessage="1" showErrorMessage="1" sqref="AG4 AC4 AE4 AS10:BP10 D4" xr:uid="{00000000-0002-0000-0000-000003000000}"/>
    <dataValidation imeMode="halfAlpha" allowBlank="1" showInputMessage="1" showErrorMessage="1" error="半角英数字で入力してください。" prompt="給食施設設置者向けの情報提供等を行うために使用します。給食担当部門（調理業務受託者を除く）のアドレスがあれば、そちら優先してご入力ください。" sqref="K10:AI10" xr:uid="{00000000-0002-0000-0000-000004000000}"/>
    <dataValidation imeMode="halfAlpha" allowBlank="1" showInputMessage="1" showErrorMessage="1" error="半角英数字で入力してください。" sqref="K8:P9" xr:uid="{00000000-0002-0000-0000-000005000000}"/>
    <dataValidation type="list" allowBlank="1" showInputMessage="1" showErrorMessage="1" sqref="K56 Q56 N56 BL44 AY15" xr:uid="{00000000-0002-0000-0000-000006000000}">
      <formula1>#REF!</formula1>
    </dataValidation>
    <dataValidation allowBlank="1" showErrorMessage="1" promptTitle="【学校】運営単位" prompt="学校の場合どちらかを選択してください。_x000a_共同調理場：給食センター等_x000a_単独実施：自校給食" sqref="AZ71 AX71" xr:uid="{00000000-0002-0000-0000-000007000000}"/>
    <dataValidation type="textLength" imeMode="hiragana" operator="lessThanOrEqual" allowBlank="1" showErrorMessage="1" promptTitle="委託先名称" prompt="委託先の名称を記入してください。_x000a_支店等があればそれも記入してください。" sqref="K40:AI40" xr:uid="{00000000-0002-0000-0000-000009000000}">
      <formula1>60</formula1>
    </dataValidation>
    <dataValidation allowBlank="1" showErrorMessage="1" promptTitle="栄養部門責任者の職名" prompt="例)栄養課長_x000a_　　給食主任_x000a_　　管理栄養士" sqref="K12:P12" xr:uid="{00000000-0002-0000-0000-00000A000000}"/>
    <dataValidation allowBlank="1" showErrorMessage="1" promptTitle="設置者又は管理者の職名" prompt="例)理事長_x000a_　　施設長_x000a_　　支店長" sqref="K11:P11" xr:uid="{00000000-0002-0000-0000-00000B000000}"/>
    <dataValidation type="textLength" imeMode="off" operator="lessThanOrEqual" allowBlank="1" showErrorMessage="1" promptTitle="TEL" prompt="例)048-830-0000" sqref="BE55:BJ55 K42:P42" xr:uid="{00000000-0002-0000-0000-00000C000000}">
      <formula1>15</formula1>
    </dataValidation>
    <dataValidation type="textLength" operator="lessThanOrEqual" allowBlank="1" showErrorMessage="1" promptTitle="所在地詳細" prompt="丁字以降（建物名を含む）" sqref="W41:AI41" xr:uid="{00000000-0002-0000-0000-00000D000000}">
      <formula1>120</formula1>
    </dataValidation>
    <dataValidation imeMode="off" allowBlank="1" showErrorMessage="1" promptTitle="郵便番号" prompt="例)330-9301" sqref="L7:P7" xr:uid="{00000000-0002-0000-0000-00000E000000}"/>
    <dataValidation imeMode="hiragana" allowBlank="1" showErrorMessage="1" promptTitle="施設名称" prompt="法人名なども含めた正式名称を入力してください" sqref="K6:AI6" xr:uid="{00000000-0002-0000-0000-00000F000000}"/>
    <dataValidation type="list" showErrorMessage="1" promptTitle="【学校】運営単位" prompt="学校の場合どちらかを選択してください。_x000a_共同調理場：給食センター等_x000a_単独実施：自校給食" sqref="F21:F22 R21:R32 Z38 AE38 AD44:AD46 Y44:Y45 T44:T46 O44:O46 L43 L47 K54:K55 N54:N55 Q54:Q55 G64 G68 Q64:Q65 T64:T65 T67 Q67 Y66 AB66 J79:J82 BQ6:BQ8 K37:K39 X79:X82 X96 M95 J95:J97 AS11:AS13 AY11 BB11 AS16:AS17 AV13:AV14 AZ13 BD13 BH13 BL13 BO17:BO18 BL17:BL18 AV17:AV18 AS19:AS22 AV20 AY20 BI20 BL20 BK22 BF22 BA22 AV22:AV23 AS24:AS25 AS27:AS28 AV25:AV26 BA25:BA26 BF25 BK25 BM28:BM29 BJ28:BJ29 BB30:BB31 BM39 BJ39 AS41 AX44:AX47 BA43 BD43:BD44 BI44 BE47 BG47:BG48 BA48 AV48 AS50:AS51 BA50:BA51 BC50 BI17 AX77 AV51 BF51 AS53 AS60:AS64 BB60:BB61 BF64 BJ65 BC65 AY64 AS67 AS71 BE71 AS77:AS78 BF78:BF82 BC78:BC82 AS83 AS89:AS93 AX89:AX90 BB89:BB90 AY93 BF93 BJ94 BC94 AS96 AS48 BM36 AS38:AS39 AS32:AS36 BJ36 F36:F39 AX60:AX61 U35 U38 P35:P36 P38:P39 M97 Q97" xr:uid="{00000000-0002-0000-0000-000010000000}">
      <formula1>"　　,○"</formula1>
    </dataValidation>
    <dataValidation type="textLength" operator="lessThanOrEqual" allowBlank="1" showInputMessage="1" showErrorMessage="1" sqref="K16:AI19" xr:uid="{00000000-0002-0000-0000-000011000000}">
      <formula1>500</formula1>
    </dataValidation>
    <dataValidation type="textLength" imeMode="halfAlpha" operator="lessThanOrEqual" allowBlank="1" showInputMessage="1" showErrorMessage="1" sqref="AS88:BG88 AS59:BG59 AS6:AT9 AY6:AZ9 BC6:BD9 BI6:BJ9 AX33:AY33 BB33:BC33 K69:K70 P69:P70 O82 AW68:AW69 BB68:BB69 AW84:AW85 BB84:BB85 O21:O26 Z21:AA21 Z23:AA23 Z28:AA29 Z32:AA32 L49:AI52 L59:Z63 L74:Z78 L88:AF94 AX73:AY76 BE73:BF76 BL73:BM76" xr:uid="{00000000-0002-0000-0000-000012000000}">
      <formula1>5</formula1>
    </dataValidation>
    <dataValidation type="textLength" operator="lessThanOrEqual" allowBlank="1" showInputMessage="1" showErrorMessage="1" sqref="BO97:BO98 BO68:BO69 BQ76:BR76 BO84:BO85 AW97:AW98 BB97:BB98 N28:O33 AC69:AC70" xr:uid="{00000000-0002-0000-0000-000013000000}">
      <formula1>5</formula1>
    </dataValidation>
    <dataValidation type="textLength" operator="lessThanOrEqual" allowBlank="1" showInputMessage="1" showErrorMessage="1" sqref="AD32:AH32 U36:AA36 U39:AA39 AZ37:BK37 AZ40:BK40 AS55:AX55 AX63:BI63 AX92:BI92 AZ95:BK95 AZ66:BK66" xr:uid="{00000000-0002-0000-0000-000014000000}">
      <formula1>30</formula1>
    </dataValidation>
    <dataValidation type="textLength" imeMode="off" operator="lessThanOrEqual" allowBlank="1" showErrorMessage="1" promptTitle="郵便番号" prompt="例)330-9301" sqref="L41:P41 AT54:AX54" xr:uid="{00000000-0002-0000-0000-000015000000}">
      <formula1>7</formula1>
    </dataValidation>
    <dataValidation type="textLength" operator="lessThanOrEqual" allowBlank="1" showInputMessage="1" showErrorMessage="1" sqref="Q41:V41 AY54:BD54" xr:uid="{00000000-0002-0000-0000-000016000000}">
      <formula1>40</formula1>
    </dataValidation>
    <dataValidation type="textLength" imeMode="halfAlpha" operator="lessThanOrEqual" allowBlank="1" showInputMessage="1" showErrorMessage="1" sqref="AC54:AF54" xr:uid="{00000000-0002-0000-0000-000019000000}">
      <formula1>10</formula1>
    </dataValidation>
    <dataValidation type="textLength" imeMode="halfAlpha" operator="lessThanOrEqual" allowBlank="1" showInputMessage="1" showErrorMessage="1" sqref="AU6:AX9 BA6:BB9 BK6:BL9" xr:uid="{00000000-0002-0000-0000-00001C000000}">
      <formula1>7</formula1>
    </dataValidation>
    <dataValidation type="textLength" imeMode="halfAlpha" operator="lessThanOrEqual" allowBlank="1" showInputMessage="1" showErrorMessage="1" sqref="BE6:BH9" xr:uid="{00000000-0002-0000-0000-00001D000000}">
      <formula1>8</formula1>
    </dataValidation>
    <dataValidation type="textLength" imeMode="halfAlpha" operator="lessThanOrEqual" allowBlank="1" showInputMessage="1" showErrorMessage="1" sqref="BM6:BP9" xr:uid="{00000000-0002-0000-0000-00001E000000}">
      <formula1>6</formula1>
    </dataValidation>
    <dataValidation type="textLength" operator="lessThanOrEqual" allowBlank="1" showInputMessage="1" showErrorMessage="1" sqref="BE54:BM54" xr:uid="{00000000-0002-0000-0000-00001F000000}">
      <formula1>120</formula1>
    </dataValidation>
    <dataValidation type="textLength" operator="lessThanOrEqual" allowBlank="1" showInputMessage="1" showErrorMessage="1" sqref="AS56:AX56" xr:uid="{00000000-0002-0000-0000-000020000000}">
      <formula1>60</formula1>
    </dataValidation>
    <dataValidation type="textLength" operator="lessThanOrEqual" allowBlank="1" showInputMessage="1" showErrorMessage="1" sqref="BC56:BR56" xr:uid="{00000000-0002-0000-0000-000021000000}">
      <formula1>100</formula1>
    </dataValidation>
    <dataValidation type="textLength" imeMode="halfAlpha" operator="lessThanOrEqual" allowBlank="1" showInputMessage="1" showErrorMessage="1" sqref="BK77" xr:uid="{00000000-0002-0000-0000-000025000000}">
      <formula1>2</formula1>
    </dataValidation>
    <dataValidation showErrorMessage="1" promptTitle="【学校】運営単位" prompt="学校の場合どちらかを選択してください。_x000a_共同調理場：給食センター等_x000a_単独実施：自校給食" sqref="K36" xr:uid="{55CEA7BD-0ACD-4D09-8AAA-5FE3C9FEA0E7}"/>
  </dataValidations>
  <printOptions horizontalCentered="1" verticalCentered="1"/>
  <pageMargins left="0.59055118110236227" right="0.47244094488188981" top="0.39370078740157483" bottom="0" header="0" footer="0"/>
  <pageSetup paperSize="8" scale="94" fitToHeight="2" pageOrder="overThenDown" orientation="landscape" r:id="rId1"/>
  <headerFooter alignWithMargins="0"/>
  <rowBreaks count="1" manualBreakCount="1">
    <brk id="56" max="7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"/>
  <sheetViews>
    <sheetView showGridLines="0" showZeros="0" view="pageBreakPreview" zoomScaleNormal="100" zoomScaleSheetLayoutView="100" workbookViewId="0">
      <selection activeCell="C16" sqref="C16"/>
    </sheetView>
  </sheetViews>
  <sheetFormatPr defaultColWidth="8.75" defaultRowHeight="13.5" x14ac:dyDescent="0.15"/>
  <cols>
    <col min="1" max="1" width="4.5" style="1" customWidth="1"/>
    <col min="2" max="3" width="17.75" style="1" customWidth="1"/>
    <col min="4" max="4" width="11.125" style="1" customWidth="1"/>
    <col min="5" max="10" width="6.625" style="1" customWidth="1"/>
    <col min="11" max="16384" width="8.75" style="1"/>
  </cols>
  <sheetData>
    <row r="1" spans="1:12" x14ac:dyDescent="0.15">
      <c r="A1" s="1" t="s">
        <v>300</v>
      </c>
    </row>
    <row r="2" spans="1:12" ht="18.75" x14ac:dyDescent="0.15">
      <c r="A2" s="572" t="s">
        <v>301</v>
      </c>
      <c r="B2" s="572"/>
      <c r="C2" s="572"/>
      <c r="D2" s="572"/>
      <c r="E2" s="572"/>
      <c r="F2" s="572"/>
      <c r="G2" s="572"/>
      <c r="H2" s="572"/>
      <c r="I2" s="573"/>
      <c r="J2" s="573"/>
      <c r="L2" s="2"/>
    </row>
    <row r="3" spans="1:12" ht="18.75" x14ac:dyDescent="0.15">
      <c r="A3" s="574" t="s">
        <v>302</v>
      </c>
      <c r="B3" s="575" t="s">
        <v>303</v>
      </c>
      <c r="C3" s="575" t="s">
        <v>304</v>
      </c>
      <c r="D3" s="576" t="s">
        <v>305</v>
      </c>
      <c r="E3" s="576" t="s">
        <v>306</v>
      </c>
      <c r="F3" s="577"/>
      <c r="G3" s="577"/>
      <c r="H3" s="578"/>
      <c r="I3" s="575" t="s">
        <v>307</v>
      </c>
      <c r="J3" s="579"/>
      <c r="L3" s="2"/>
    </row>
    <row r="4" spans="1:12" ht="18.75" x14ac:dyDescent="0.15">
      <c r="A4" s="574"/>
      <c r="B4" s="575"/>
      <c r="C4" s="575"/>
      <c r="D4" s="575"/>
      <c r="E4" s="580" t="s">
        <v>308</v>
      </c>
      <c r="F4" s="580"/>
      <c r="G4" s="580" t="s">
        <v>309</v>
      </c>
      <c r="H4" s="580"/>
      <c r="I4" s="581" t="s">
        <v>310</v>
      </c>
      <c r="J4" s="570" t="s">
        <v>311</v>
      </c>
      <c r="L4" s="2"/>
    </row>
    <row r="5" spans="1:12" ht="18.75" x14ac:dyDescent="0.15">
      <c r="A5" s="574"/>
      <c r="B5" s="575"/>
      <c r="C5" s="575"/>
      <c r="D5" s="575"/>
      <c r="E5" s="3" t="s">
        <v>312</v>
      </c>
      <c r="F5" s="3" t="s">
        <v>313</v>
      </c>
      <c r="G5" s="3" t="s">
        <v>314</v>
      </c>
      <c r="H5" s="3" t="s">
        <v>315</v>
      </c>
      <c r="I5" s="582"/>
      <c r="J5" s="571"/>
      <c r="L5" s="2"/>
    </row>
    <row r="6" spans="1:12" ht="31.5" customHeight="1" x14ac:dyDescent="0.15">
      <c r="A6" s="4">
        <v>1</v>
      </c>
      <c r="B6" s="5"/>
      <c r="C6" s="5"/>
      <c r="D6" s="6"/>
      <c r="E6" s="7"/>
      <c r="F6" s="7"/>
      <c r="G6" s="7"/>
      <c r="H6" s="7"/>
      <c r="I6" s="8">
        <f>E6-F6</f>
        <v>0</v>
      </c>
      <c r="J6" s="9">
        <f>G6-H6</f>
        <v>0</v>
      </c>
      <c r="L6" s="10"/>
    </row>
    <row r="7" spans="1:12" ht="31.5" customHeight="1" x14ac:dyDescent="0.15">
      <c r="A7" s="4">
        <v>2</v>
      </c>
      <c r="B7" s="5"/>
      <c r="C7" s="5"/>
      <c r="D7" s="6"/>
      <c r="E7" s="7"/>
      <c r="F7" s="7"/>
      <c r="G7" s="7"/>
      <c r="H7" s="7"/>
      <c r="I7" s="8">
        <f t="shared" ref="I7:I28" si="0">E7-F7</f>
        <v>0</v>
      </c>
      <c r="J7" s="9">
        <f t="shared" ref="J7:J28" si="1">G7-H7</f>
        <v>0</v>
      </c>
      <c r="L7" s="10"/>
    </row>
    <row r="8" spans="1:12" ht="31.5" customHeight="1" x14ac:dyDescent="0.15">
      <c r="A8" s="4">
        <v>3</v>
      </c>
      <c r="B8" s="5"/>
      <c r="C8" s="5"/>
      <c r="D8" s="6"/>
      <c r="E8" s="7"/>
      <c r="F8" s="7"/>
      <c r="G8" s="7"/>
      <c r="H8" s="7"/>
      <c r="I8" s="8">
        <f t="shared" si="0"/>
        <v>0</v>
      </c>
      <c r="J8" s="9">
        <f t="shared" si="1"/>
        <v>0</v>
      </c>
      <c r="L8" s="10"/>
    </row>
    <row r="9" spans="1:12" ht="31.5" customHeight="1" x14ac:dyDescent="0.15">
      <c r="A9" s="4">
        <v>4</v>
      </c>
      <c r="B9" s="5"/>
      <c r="C9" s="5"/>
      <c r="D9" s="6"/>
      <c r="E9" s="7"/>
      <c r="F9" s="7"/>
      <c r="G9" s="7"/>
      <c r="H9" s="7"/>
      <c r="I9" s="8">
        <f t="shared" si="0"/>
        <v>0</v>
      </c>
      <c r="J9" s="9">
        <f t="shared" si="1"/>
        <v>0</v>
      </c>
      <c r="L9" s="10"/>
    </row>
    <row r="10" spans="1:12" ht="31.5" customHeight="1" x14ac:dyDescent="0.15">
      <c r="A10" s="4">
        <v>5</v>
      </c>
      <c r="B10" s="5"/>
      <c r="C10" s="5"/>
      <c r="D10" s="6"/>
      <c r="E10" s="7"/>
      <c r="F10" s="7"/>
      <c r="G10" s="7"/>
      <c r="H10" s="7"/>
      <c r="I10" s="8">
        <f t="shared" si="0"/>
        <v>0</v>
      </c>
      <c r="J10" s="9">
        <f t="shared" si="1"/>
        <v>0</v>
      </c>
      <c r="L10" s="10"/>
    </row>
    <row r="11" spans="1:12" ht="31.5" customHeight="1" x14ac:dyDescent="0.15">
      <c r="A11" s="4">
        <v>6</v>
      </c>
      <c r="B11" s="5"/>
      <c r="C11" s="5"/>
      <c r="D11" s="6"/>
      <c r="E11" s="7"/>
      <c r="F11" s="7"/>
      <c r="G11" s="7"/>
      <c r="H11" s="7"/>
      <c r="I11" s="8">
        <f t="shared" si="0"/>
        <v>0</v>
      </c>
      <c r="J11" s="9">
        <f t="shared" si="1"/>
        <v>0</v>
      </c>
      <c r="L11" s="10"/>
    </row>
    <row r="12" spans="1:12" ht="31.5" customHeight="1" x14ac:dyDescent="0.15">
      <c r="A12" s="4">
        <v>7</v>
      </c>
      <c r="B12" s="5"/>
      <c r="C12" s="5"/>
      <c r="D12" s="6"/>
      <c r="E12" s="7"/>
      <c r="F12" s="7"/>
      <c r="G12" s="7"/>
      <c r="H12" s="7"/>
      <c r="I12" s="8">
        <f t="shared" si="0"/>
        <v>0</v>
      </c>
      <c r="J12" s="9">
        <f t="shared" si="1"/>
        <v>0</v>
      </c>
      <c r="L12" s="10"/>
    </row>
    <row r="13" spans="1:12" ht="31.5" customHeight="1" x14ac:dyDescent="0.15">
      <c r="A13" s="4">
        <v>8</v>
      </c>
      <c r="B13" s="5"/>
      <c r="C13" s="5"/>
      <c r="D13" s="6"/>
      <c r="E13" s="7"/>
      <c r="F13" s="7"/>
      <c r="G13" s="7"/>
      <c r="H13" s="7"/>
      <c r="I13" s="8">
        <f t="shared" si="0"/>
        <v>0</v>
      </c>
      <c r="J13" s="9">
        <f t="shared" si="1"/>
        <v>0</v>
      </c>
      <c r="L13" s="10"/>
    </row>
    <row r="14" spans="1:12" ht="31.5" customHeight="1" x14ac:dyDescent="0.15">
      <c r="A14" s="4">
        <v>9</v>
      </c>
      <c r="B14" s="5"/>
      <c r="C14" s="5"/>
      <c r="D14" s="6"/>
      <c r="E14" s="7"/>
      <c r="F14" s="7"/>
      <c r="G14" s="7"/>
      <c r="H14" s="7"/>
      <c r="I14" s="8">
        <f t="shared" si="0"/>
        <v>0</v>
      </c>
      <c r="J14" s="9">
        <f t="shared" si="1"/>
        <v>0</v>
      </c>
      <c r="L14" s="10"/>
    </row>
    <row r="15" spans="1:12" ht="31.5" customHeight="1" x14ac:dyDescent="0.15">
      <c r="A15" s="4">
        <v>10</v>
      </c>
      <c r="B15" s="5"/>
      <c r="C15" s="5"/>
      <c r="D15" s="6"/>
      <c r="E15" s="7"/>
      <c r="F15" s="7"/>
      <c r="G15" s="7"/>
      <c r="H15" s="7"/>
      <c r="I15" s="8">
        <f t="shared" si="0"/>
        <v>0</v>
      </c>
      <c r="J15" s="9">
        <f t="shared" si="1"/>
        <v>0</v>
      </c>
      <c r="L15" s="10"/>
    </row>
    <row r="16" spans="1:12" ht="31.5" customHeight="1" x14ac:dyDescent="0.15">
      <c r="A16" s="4">
        <v>11</v>
      </c>
      <c r="B16" s="5"/>
      <c r="C16" s="5"/>
      <c r="D16" s="6"/>
      <c r="E16" s="7"/>
      <c r="F16" s="7"/>
      <c r="G16" s="7"/>
      <c r="H16" s="7"/>
      <c r="I16" s="8">
        <f t="shared" si="0"/>
        <v>0</v>
      </c>
      <c r="J16" s="9">
        <f t="shared" si="1"/>
        <v>0</v>
      </c>
      <c r="L16" s="10"/>
    </row>
    <row r="17" spans="1:12" ht="31.5" customHeight="1" x14ac:dyDescent="0.15">
      <c r="A17" s="4">
        <v>12</v>
      </c>
      <c r="B17" s="5"/>
      <c r="C17" s="5"/>
      <c r="D17" s="6"/>
      <c r="E17" s="7"/>
      <c r="F17" s="7"/>
      <c r="G17" s="7"/>
      <c r="H17" s="7"/>
      <c r="I17" s="8">
        <f t="shared" si="0"/>
        <v>0</v>
      </c>
      <c r="J17" s="9">
        <f t="shared" si="1"/>
        <v>0</v>
      </c>
      <c r="L17" s="10"/>
    </row>
    <row r="18" spans="1:12" ht="31.5" customHeight="1" x14ac:dyDescent="0.15">
      <c r="A18" s="4">
        <v>13</v>
      </c>
      <c r="B18" s="5"/>
      <c r="C18" s="5"/>
      <c r="D18" s="6"/>
      <c r="E18" s="7"/>
      <c r="F18" s="7"/>
      <c r="G18" s="7"/>
      <c r="H18" s="7"/>
      <c r="I18" s="8">
        <f t="shared" si="0"/>
        <v>0</v>
      </c>
      <c r="J18" s="9">
        <f t="shared" si="1"/>
        <v>0</v>
      </c>
      <c r="L18" s="10"/>
    </row>
    <row r="19" spans="1:12" ht="31.5" customHeight="1" x14ac:dyDescent="0.15">
      <c r="A19" s="4">
        <v>14</v>
      </c>
      <c r="B19" s="5"/>
      <c r="C19" s="5"/>
      <c r="D19" s="6"/>
      <c r="E19" s="7"/>
      <c r="F19" s="7"/>
      <c r="G19" s="7"/>
      <c r="H19" s="7"/>
      <c r="I19" s="8">
        <f t="shared" si="0"/>
        <v>0</v>
      </c>
      <c r="J19" s="9">
        <f t="shared" si="1"/>
        <v>0</v>
      </c>
      <c r="L19" s="10"/>
    </row>
    <row r="20" spans="1:12" ht="31.5" customHeight="1" x14ac:dyDescent="0.15">
      <c r="A20" s="4">
        <v>15</v>
      </c>
      <c r="B20" s="5"/>
      <c r="C20" s="5"/>
      <c r="D20" s="6"/>
      <c r="E20" s="7"/>
      <c r="F20" s="7"/>
      <c r="G20" s="7"/>
      <c r="H20" s="7"/>
      <c r="I20" s="8">
        <f t="shared" si="0"/>
        <v>0</v>
      </c>
      <c r="J20" s="9">
        <f t="shared" si="1"/>
        <v>0</v>
      </c>
      <c r="L20" s="10"/>
    </row>
    <row r="21" spans="1:12" ht="31.5" customHeight="1" x14ac:dyDescent="0.15">
      <c r="A21" s="4">
        <v>16</v>
      </c>
      <c r="B21" s="5"/>
      <c r="C21" s="5"/>
      <c r="D21" s="6"/>
      <c r="E21" s="7"/>
      <c r="F21" s="7"/>
      <c r="G21" s="7"/>
      <c r="H21" s="7"/>
      <c r="I21" s="8">
        <f t="shared" si="0"/>
        <v>0</v>
      </c>
      <c r="J21" s="9">
        <f t="shared" si="1"/>
        <v>0</v>
      </c>
      <c r="L21" s="10"/>
    </row>
    <row r="22" spans="1:12" ht="31.5" customHeight="1" x14ac:dyDescent="0.15">
      <c r="A22" s="4">
        <v>17</v>
      </c>
      <c r="B22" s="5"/>
      <c r="C22" s="5"/>
      <c r="D22" s="6"/>
      <c r="E22" s="7"/>
      <c r="F22" s="7"/>
      <c r="G22" s="7"/>
      <c r="H22" s="7"/>
      <c r="I22" s="8">
        <f t="shared" si="0"/>
        <v>0</v>
      </c>
      <c r="J22" s="9">
        <f t="shared" si="1"/>
        <v>0</v>
      </c>
      <c r="L22" s="10"/>
    </row>
    <row r="23" spans="1:12" ht="31.5" customHeight="1" x14ac:dyDescent="0.15">
      <c r="A23" s="4">
        <v>18</v>
      </c>
      <c r="B23" s="5"/>
      <c r="C23" s="5"/>
      <c r="D23" s="6"/>
      <c r="E23" s="7"/>
      <c r="F23" s="7"/>
      <c r="G23" s="7"/>
      <c r="H23" s="7"/>
      <c r="I23" s="8">
        <f t="shared" si="0"/>
        <v>0</v>
      </c>
      <c r="J23" s="9">
        <f t="shared" si="1"/>
        <v>0</v>
      </c>
      <c r="L23" s="10"/>
    </row>
    <row r="24" spans="1:12" ht="31.5" customHeight="1" x14ac:dyDescent="0.15">
      <c r="A24" s="4">
        <v>19</v>
      </c>
      <c r="B24" s="5"/>
      <c r="C24" s="5"/>
      <c r="D24" s="6"/>
      <c r="E24" s="7"/>
      <c r="F24" s="7"/>
      <c r="G24" s="7"/>
      <c r="H24" s="7"/>
      <c r="I24" s="8">
        <f t="shared" si="0"/>
        <v>0</v>
      </c>
      <c r="J24" s="9">
        <f t="shared" si="1"/>
        <v>0</v>
      </c>
      <c r="L24" s="10"/>
    </row>
    <row r="25" spans="1:12" ht="31.5" customHeight="1" x14ac:dyDescent="0.15">
      <c r="A25" s="4">
        <v>20</v>
      </c>
      <c r="B25" s="5"/>
      <c r="C25" s="5"/>
      <c r="D25" s="6"/>
      <c r="E25" s="7"/>
      <c r="F25" s="7"/>
      <c r="G25" s="7"/>
      <c r="H25" s="7"/>
      <c r="I25" s="8">
        <f t="shared" si="0"/>
        <v>0</v>
      </c>
      <c r="J25" s="9">
        <f t="shared" si="1"/>
        <v>0</v>
      </c>
      <c r="L25" s="10"/>
    </row>
    <row r="26" spans="1:12" ht="31.5" customHeight="1" x14ac:dyDescent="0.15">
      <c r="A26" s="4">
        <v>21</v>
      </c>
      <c r="B26" s="5"/>
      <c r="C26" s="5"/>
      <c r="D26" s="6"/>
      <c r="E26" s="7"/>
      <c r="F26" s="7"/>
      <c r="G26" s="7"/>
      <c r="H26" s="7"/>
      <c r="I26" s="8">
        <f t="shared" si="0"/>
        <v>0</v>
      </c>
      <c r="J26" s="9">
        <f t="shared" si="1"/>
        <v>0</v>
      </c>
      <c r="L26" s="10"/>
    </row>
    <row r="27" spans="1:12" ht="31.5" customHeight="1" x14ac:dyDescent="0.15">
      <c r="A27" s="4">
        <v>22</v>
      </c>
      <c r="B27" s="5"/>
      <c r="C27" s="5"/>
      <c r="D27" s="6"/>
      <c r="E27" s="7"/>
      <c r="F27" s="7"/>
      <c r="G27" s="7"/>
      <c r="H27" s="7"/>
      <c r="I27" s="8">
        <f t="shared" si="0"/>
        <v>0</v>
      </c>
      <c r="J27" s="9">
        <f t="shared" si="1"/>
        <v>0</v>
      </c>
      <c r="L27" s="10"/>
    </row>
    <row r="28" spans="1:12" ht="31.5" customHeight="1" x14ac:dyDescent="0.15">
      <c r="A28" s="4">
        <v>23</v>
      </c>
      <c r="B28" s="5"/>
      <c r="C28" s="5"/>
      <c r="D28" s="6"/>
      <c r="E28" s="7"/>
      <c r="F28" s="7"/>
      <c r="G28" s="7"/>
      <c r="H28" s="7"/>
      <c r="I28" s="8">
        <f t="shared" si="0"/>
        <v>0</v>
      </c>
      <c r="J28" s="9">
        <f t="shared" si="1"/>
        <v>0</v>
      </c>
      <c r="L28" s="10"/>
    </row>
  </sheetData>
  <sheetProtection sheet="1" objects="1" scenarios="1" selectLockedCells="1"/>
  <mergeCells count="11">
    <mergeCell ref="J4:J5"/>
    <mergeCell ref="A2:J2"/>
    <mergeCell ref="A3:A5"/>
    <mergeCell ref="B3:B5"/>
    <mergeCell ref="C3:C5"/>
    <mergeCell ref="D3:D5"/>
    <mergeCell ref="E3:H3"/>
    <mergeCell ref="I3:J3"/>
    <mergeCell ref="E4:F4"/>
    <mergeCell ref="G4:H4"/>
    <mergeCell ref="I4:I5"/>
  </mergeCells>
  <phoneticPr fontId="4"/>
  <dataValidations count="1">
    <dataValidation imeMode="halfAlpha" allowBlank="1" showInputMessage="1" showErrorMessage="1" sqref="D6:H28" xr:uid="{00000000-0002-0000-0100-000000000000}"/>
  </dataValidations>
  <printOptions horizontalCentered="1"/>
  <pageMargins left="0.59055118110236227" right="0.47244094488188981" top="0.78740157480314965" bottom="0.59055118110236227" header="0.31496062992125984" footer="0.31496062992125984"/>
  <pageSetup paperSize="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M2"/>
  <sheetViews>
    <sheetView topLeftCell="MC1" zoomScaleNormal="100" workbookViewId="0">
      <selection activeCell="MC2" sqref="MC2"/>
    </sheetView>
  </sheetViews>
  <sheetFormatPr defaultColWidth="9" defaultRowHeight="13.5" x14ac:dyDescent="0.15"/>
  <cols>
    <col min="1" max="1" width="11" bestFit="1" customWidth="1"/>
    <col min="3" max="3" width="11" bestFit="1" customWidth="1"/>
    <col min="4" max="5" width="13" bestFit="1" customWidth="1"/>
    <col min="6" max="6" width="8.375" bestFit="1" customWidth="1"/>
    <col min="7" max="7" width="8.5" bestFit="1" customWidth="1"/>
    <col min="8" max="8" width="14.625" bestFit="1" customWidth="1"/>
    <col min="9" max="10" width="11" bestFit="1" customWidth="1"/>
    <col min="11" max="12" width="19.25" bestFit="1" customWidth="1"/>
    <col min="13" max="13" width="21.375" bestFit="1" customWidth="1"/>
    <col min="14" max="14" width="13.75" bestFit="1" customWidth="1"/>
    <col min="15" max="16" width="20.625" bestFit="1" customWidth="1"/>
    <col min="17" max="17" width="22.75" bestFit="1" customWidth="1"/>
    <col min="18" max="18" width="18.625" bestFit="1" customWidth="1"/>
    <col min="19" max="19" width="20.5" bestFit="1" customWidth="1"/>
    <col min="20" max="20" width="18.625" bestFit="1" customWidth="1"/>
    <col min="21" max="22" width="20.625" bestFit="1" customWidth="1"/>
    <col min="23" max="23" width="22.75" bestFit="1" customWidth="1"/>
    <col min="24" max="24" width="18.625" bestFit="1" customWidth="1"/>
    <col min="25" max="25" width="20.5" bestFit="1" customWidth="1"/>
    <col min="26" max="26" width="18.625" bestFit="1" customWidth="1"/>
    <col min="27" max="27" width="13.75" bestFit="1" customWidth="1"/>
    <col min="28" max="28" width="15.75" bestFit="1" customWidth="1"/>
    <col min="29" max="29" width="26.25" bestFit="1" customWidth="1"/>
    <col min="30" max="31" width="22" bestFit="1" customWidth="1"/>
    <col min="32" max="35" width="15.75" bestFit="1" customWidth="1"/>
    <col min="36" max="36" width="24.125" bestFit="1" customWidth="1"/>
    <col min="37" max="37" width="15.625" bestFit="1" customWidth="1"/>
    <col min="38" max="38" width="20.125" bestFit="1" customWidth="1"/>
    <col min="39" max="39" width="22.375" bestFit="1" customWidth="1"/>
    <col min="40" max="40" width="20.125" bestFit="1" customWidth="1"/>
    <col min="41" max="41" width="26.375" bestFit="1" customWidth="1"/>
    <col min="42" max="42" width="24.75" bestFit="1" customWidth="1"/>
    <col min="43" max="43" width="26.625" bestFit="1" customWidth="1"/>
    <col min="44" max="44" width="32.5" bestFit="1" customWidth="1"/>
    <col min="46" max="46" width="15.625" bestFit="1" customWidth="1"/>
    <col min="47" max="48" width="17.75" bestFit="1" customWidth="1"/>
    <col min="49" max="51" width="13.75" bestFit="1" customWidth="1"/>
    <col min="52" max="52" width="17.75" bestFit="1" customWidth="1"/>
    <col min="53" max="53" width="20" bestFit="1" customWidth="1"/>
    <col min="54" max="54" width="17.75" bestFit="1" customWidth="1"/>
    <col min="55" max="55" width="15.625" bestFit="1" customWidth="1"/>
    <col min="56" max="56" width="21.75" bestFit="1" customWidth="1"/>
    <col min="57" max="57" width="11.625" bestFit="1" customWidth="1"/>
    <col min="58" max="58" width="15.75" bestFit="1" customWidth="1"/>
    <col min="59" max="60" width="15.125" bestFit="1" customWidth="1"/>
    <col min="61" max="61" width="15.75" bestFit="1" customWidth="1"/>
    <col min="62" max="62" width="22" bestFit="1" customWidth="1"/>
    <col min="63" max="63" width="26.25" bestFit="1" customWidth="1"/>
    <col min="64" max="64" width="24.125" bestFit="1" customWidth="1"/>
    <col min="65" max="65" width="28.25" bestFit="1" customWidth="1"/>
    <col min="66" max="69" width="24.125" bestFit="1" customWidth="1"/>
    <col min="70" max="70" width="28.25" bestFit="1" customWidth="1"/>
    <col min="71" max="72" width="26.25" bestFit="1" customWidth="1"/>
    <col min="73" max="73" width="32.5" bestFit="1" customWidth="1"/>
    <col min="74" max="74" width="24" bestFit="1" customWidth="1"/>
    <col min="75" max="75" width="38" bestFit="1" customWidth="1"/>
    <col min="76" max="78" width="33.75" bestFit="1" customWidth="1"/>
    <col min="79" max="79" width="35.75" bestFit="1" customWidth="1"/>
    <col min="80" max="80" width="33.75" bestFit="1" customWidth="1"/>
    <col min="81" max="81" width="31.75" bestFit="1" customWidth="1"/>
    <col min="82" max="82" width="40.125" bestFit="1" customWidth="1"/>
    <col min="83" max="85" width="35.75" bestFit="1" customWidth="1"/>
    <col min="86" max="86" width="38" bestFit="1" customWidth="1"/>
    <col min="87" max="87" width="35.75" bestFit="1" customWidth="1"/>
    <col min="88" max="88" width="33.75" bestFit="1" customWidth="1"/>
    <col min="89" max="89" width="38" bestFit="1" customWidth="1"/>
    <col min="90" max="92" width="33.75" bestFit="1" customWidth="1"/>
    <col min="93" max="93" width="35.75" bestFit="1" customWidth="1"/>
    <col min="94" max="94" width="33.75" bestFit="1" customWidth="1"/>
    <col min="95" max="95" width="31.75" bestFit="1" customWidth="1"/>
    <col min="96" max="96" width="40.125" bestFit="1" customWidth="1"/>
    <col min="97" max="99" width="35.75" bestFit="1" customWidth="1"/>
    <col min="100" max="100" width="38" bestFit="1" customWidth="1"/>
    <col min="101" max="101" width="35.75" bestFit="1" customWidth="1"/>
    <col min="102" max="102" width="33.75" bestFit="1" customWidth="1"/>
    <col min="103" max="103" width="20" bestFit="1" customWidth="1"/>
    <col min="104" max="104" width="27.625" bestFit="1" customWidth="1"/>
    <col min="105" max="105" width="24.125" bestFit="1" customWidth="1"/>
    <col min="106" max="106" width="30.25" bestFit="1" customWidth="1"/>
    <col min="107" max="107" width="25.5" bestFit="1" customWidth="1"/>
    <col min="108" max="108" width="25.125" bestFit="1" customWidth="1"/>
    <col min="109" max="109" width="20" bestFit="1" customWidth="1"/>
    <col min="110" max="110" width="25.375" bestFit="1" customWidth="1"/>
    <col min="111" max="111" width="17.75" bestFit="1" customWidth="1"/>
    <col min="112" max="112" width="23.75" bestFit="1" customWidth="1"/>
    <col min="113" max="114" width="25.375" bestFit="1" customWidth="1"/>
    <col min="115" max="115" width="23.75" bestFit="1" customWidth="1"/>
    <col min="116" max="116" width="26.25" bestFit="1" customWidth="1"/>
    <col min="117" max="117" width="35.75" bestFit="1" customWidth="1"/>
    <col min="118" max="118" width="31.75" bestFit="1" customWidth="1"/>
    <col min="119" max="119" width="33.75" bestFit="1" customWidth="1"/>
    <col min="120" max="120" width="33.375" bestFit="1" customWidth="1"/>
    <col min="121" max="121" width="28.25" bestFit="1" customWidth="1"/>
    <col min="122" max="122" width="33.75" bestFit="1" customWidth="1"/>
    <col min="123" max="123" width="26.25" bestFit="1" customWidth="1"/>
    <col min="124" max="124" width="32.125" bestFit="1" customWidth="1"/>
    <col min="125" max="126" width="33.75" bestFit="1" customWidth="1"/>
    <col min="127" max="127" width="32.125" bestFit="1" customWidth="1"/>
    <col min="128" max="128" width="34.5" bestFit="1" customWidth="1"/>
    <col min="129" max="129" width="44.25" bestFit="1" customWidth="1"/>
    <col min="130" max="130" width="40.125" bestFit="1" customWidth="1"/>
    <col min="131" max="131" width="21.375" bestFit="1" customWidth="1"/>
    <col min="132" max="132" width="21" bestFit="1" customWidth="1"/>
    <col min="133" max="133" width="15.75" bestFit="1" customWidth="1"/>
    <col min="134" max="134" width="21.25" bestFit="1" customWidth="1"/>
    <col min="135" max="135" width="13.75" bestFit="1" customWidth="1"/>
    <col min="136" max="136" width="19.75" bestFit="1" customWidth="1"/>
    <col min="137" max="138" width="21.25" bestFit="1" customWidth="1"/>
    <col min="139" max="139" width="19.75" bestFit="1" customWidth="1"/>
    <col min="140" max="140" width="22" bestFit="1" customWidth="1"/>
    <col min="141" max="141" width="31.75" bestFit="1" customWidth="1"/>
    <col min="142" max="142" width="27.625" bestFit="1" customWidth="1"/>
    <col min="143" max="143" width="29.625" bestFit="1" customWidth="1"/>
    <col min="144" max="144" width="29.25" bestFit="1" customWidth="1"/>
    <col min="145" max="145" width="24.125" bestFit="1" customWidth="1"/>
    <col min="146" max="146" width="29.5" bestFit="1" customWidth="1"/>
    <col min="147" max="147" width="22" bestFit="1" customWidth="1"/>
    <col min="148" max="148" width="28" bestFit="1" customWidth="1"/>
    <col min="149" max="150" width="29.5" bestFit="1" customWidth="1"/>
    <col min="151" max="151" width="28" bestFit="1" customWidth="1"/>
    <col min="152" max="152" width="30.375" bestFit="1" customWidth="1"/>
    <col min="153" max="153" width="40.125" bestFit="1" customWidth="1"/>
    <col min="154" max="154" width="35.75" bestFit="1" customWidth="1"/>
    <col min="155" max="155" width="26.75" bestFit="1" customWidth="1"/>
    <col min="156" max="160" width="20" bestFit="1" customWidth="1"/>
    <col min="161" max="162" width="24.125" bestFit="1" customWidth="1"/>
    <col min="163" max="163" width="15.75" bestFit="1" customWidth="1"/>
    <col min="164" max="165" width="35.25" bestFit="1" customWidth="1"/>
    <col min="166" max="166" width="17.75" bestFit="1" customWidth="1"/>
    <col min="167" max="168" width="26.75" bestFit="1" customWidth="1"/>
    <col min="169" max="169" width="13.75" bestFit="1" customWidth="1"/>
    <col min="170" max="172" width="17.75" bestFit="1" customWidth="1"/>
    <col min="173" max="173" width="15.75" bestFit="1" customWidth="1"/>
    <col min="174" max="175" width="17.75" bestFit="1" customWidth="1"/>
    <col min="176" max="176" width="20" bestFit="1" customWidth="1"/>
    <col min="177" max="177" width="22.625" bestFit="1" customWidth="1"/>
    <col min="178" max="178" width="17.75" bestFit="1" customWidth="1"/>
    <col min="179" max="179" width="24" bestFit="1" customWidth="1"/>
    <col min="180" max="180" width="17.75" bestFit="1" customWidth="1"/>
    <col min="181" max="181" width="23.5" bestFit="1" customWidth="1"/>
    <col min="182" max="182" width="23" bestFit="1" customWidth="1"/>
    <col min="183" max="183" width="17.75" bestFit="1" customWidth="1"/>
    <col min="184" max="184" width="22" bestFit="1" customWidth="1"/>
    <col min="185" max="185" width="24.125" bestFit="1" customWidth="1"/>
    <col min="186" max="186" width="19.75" bestFit="1" customWidth="1"/>
    <col min="187" max="187" width="26.125" bestFit="1" customWidth="1"/>
    <col min="188" max="188" width="13.75" bestFit="1" customWidth="1"/>
    <col min="189" max="192" width="26.75" bestFit="1" customWidth="1"/>
    <col min="193" max="193" width="37.25" bestFit="1" customWidth="1"/>
    <col min="194" max="194" width="33" bestFit="1" customWidth="1"/>
    <col min="195" max="195" width="39.25" bestFit="1" customWidth="1"/>
    <col min="196" max="196" width="22.75" bestFit="1" customWidth="1"/>
    <col min="197" max="198" width="26.75" bestFit="1" customWidth="1"/>
    <col min="199" max="199" width="22.75" bestFit="1" customWidth="1"/>
    <col min="200" max="206" width="26.75" bestFit="1" customWidth="1"/>
    <col min="207" max="208" width="29" bestFit="1" customWidth="1"/>
    <col min="209" max="209" width="27.75" bestFit="1" customWidth="1"/>
    <col min="210" max="210" width="36.75" bestFit="1" customWidth="1"/>
    <col min="211" max="211" width="17.75" bestFit="1" customWidth="1"/>
    <col min="212" max="213" width="22.75" bestFit="1" customWidth="1"/>
    <col min="214" max="214" width="19.75" bestFit="1" customWidth="1"/>
    <col min="215" max="215" width="22.75" bestFit="1" customWidth="1"/>
    <col min="216" max="216" width="29" bestFit="1" customWidth="1"/>
    <col min="217" max="217" width="31.125" bestFit="1" customWidth="1"/>
    <col min="218" max="218" width="36.25" bestFit="1" customWidth="1"/>
    <col min="219" max="219" width="31.75" bestFit="1" customWidth="1"/>
    <col min="220" max="220" width="22.75" bestFit="1" customWidth="1"/>
    <col min="221" max="221" width="27.75" bestFit="1" customWidth="1"/>
    <col min="222" max="222" width="31.75" bestFit="1" customWidth="1"/>
    <col min="223" max="223" width="20" bestFit="1" customWidth="1"/>
    <col min="224" max="225" width="19.25" bestFit="1" customWidth="1"/>
    <col min="226" max="226" width="15.75" bestFit="1" customWidth="1"/>
    <col min="227" max="227" width="20" bestFit="1" customWidth="1"/>
    <col min="228" max="229" width="15.75" bestFit="1" customWidth="1"/>
    <col min="230" max="232" width="36.125" bestFit="1" customWidth="1"/>
    <col min="233" max="233" width="38" bestFit="1" customWidth="1"/>
    <col min="234" max="237" width="36.125" bestFit="1" customWidth="1"/>
    <col min="238" max="238" width="38" bestFit="1" customWidth="1"/>
    <col min="239" max="242" width="36.125" bestFit="1" customWidth="1"/>
    <col min="243" max="243" width="38" bestFit="1" customWidth="1"/>
    <col min="244" max="244" width="36.125" bestFit="1" customWidth="1"/>
    <col min="245" max="247" width="34.5" bestFit="1" customWidth="1"/>
    <col min="248" max="248" width="36.5" bestFit="1" customWidth="1"/>
    <col min="249" max="249" width="34.5" bestFit="1" customWidth="1"/>
    <col min="250" max="252" width="32.625" bestFit="1" customWidth="1"/>
    <col min="253" max="253" width="34.5" bestFit="1" customWidth="1"/>
    <col min="254" max="254" width="32.625" bestFit="1" customWidth="1"/>
    <col min="255" max="255" width="22.25" bestFit="1" customWidth="1"/>
    <col min="256" max="256" width="29.125" bestFit="1" customWidth="1"/>
    <col min="257" max="257" width="36.625" bestFit="1" customWidth="1"/>
    <col min="258" max="258" width="31.25" bestFit="1" customWidth="1"/>
    <col min="259" max="259" width="27" bestFit="1" customWidth="1"/>
    <col min="260" max="263" width="31.25" bestFit="1" customWidth="1"/>
    <col min="264" max="265" width="29.125" bestFit="1" customWidth="1"/>
    <col min="266" max="268" width="23" bestFit="1" customWidth="1"/>
    <col min="269" max="269" width="25" bestFit="1" customWidth="1"/>
    <col min="270" max="273" width="23" bestFit="1" customWidth="1"/>
    <col min="274" max="274" width="25" bestFit="1" customWidth="1"/>
    <col min="275" max="275" width="23" bestFit="1" customWidth="1"/>
    <col min="276" max="278" width="25.125" bestFit="1" customWidth="1"/>
    <col min="279" max="279" width="27" bestFit="1" customWidth="1"/>
    <col min="280" max="280" width="25.125" bestFit="1" customWidth="1"/>
    <col min="281" max="283" width="22.75" bestFit="1" customWidth="1"/>
    <col min="284" max="284" width="24.75" bestFit="1" customWidth="1"/>
    <col min="285" max="285" width="22.75" bestFit="1" customWidth="1"/>
    <col min="286" max="288" width="21" bestFit="1" customWidth="1"/>
    <col min="289" max="289" width="22.75" bestFit="1" customWidth="1"/>
    <col min="290" max="290" width="21" bestFit="1" customWidth="1"/>
    <col min="291" max="291" width="17.5" style="148" bestFit="1" customWidth="1"/>
    <col min="292" max="292" width="23.75" style="148" bestFit="1" customWidth="1"/>
    <col min="293" max="293" width="22.375" bestFit="1" customWidth="1"/>
    <col min="294" max="294" width="26.5" bestFit="1" customWidth="1"/>
    <col min="295" max="295" width="28.625" bestFit="1" customWidth="1"/>
    <col min="296" max="296" width="27" bestFit="1" customWidth="1"/>
    <col min="297" max="299" width="22.75" bestFit="1" customWidth="1"/>
    <col min="300" max="300" width="24.75" bestFit="1" customWidth="1"/>
    <col min="301" max="301" width="22.75" bestFit="1" customWidth="1"/>
    <col min="302" max="302" width="31.25" bestFit="1" customWidth="1"/>
    <col min="303" max="305" width="27" bestFit="1" customWidth="1"/>
    <col min="306" max="306" width="29" bestFit="1" customWidth="1"/>
    <col min="307" max="307" width="27" bestFit="1" customWidth="1"/>
    <col min="308" max="308" width="31.75" bestFit="1" customWidth="1"/>
    <col min="309" max="311" width="27.75" bestFit="1" customWidth="1"/>
    <col min="312" max="312" width="29.625" bestFit="1" customWidth="1"/>
    <col min="313" max="313" width="27.75" bestFit="1" customWidth="1"/>
    <col min="314" max="314" width="32.75" bestFit="1" customWidth="1"/>
    <col min="315" max="317" width="28.625" bestFit="1" customWidth="1"/>
    <col min="318" max="318" width="30.5" bestFit="1" customWidth="1"/>
    <col min="319" max="319" width="28.625" bestFit="1" customWidth="1"/>
    <col min="320" max="320" width="34.375" bestFit="1" customWidth="1"/>
    <col min="321" max="323" width="30.25" bestFit="1" customWidth="1"/>
    <col min="324" max="324" width="32.125" bestFit="1" customWidth="1"/>
    <col min="325" max="325" width="30.25" bestFit="1" customWidth="1"/>
    <col min="326" max="326" width="26.75" bestFit="1" customWidth="1"/>
    <col min="327" max="329" width="22.75" bestFit="1" customWidth="1"/>
    <col min="330" max="330" width="24.75" bestFit="1" customWidth="1"/>
    <col min="331" max="331" width="22.75" bestFit="1" customWidth="1"/>
    <col min="332" max="332" width="25" bestFit="1" customWidth="1"/>
    <col min="333" max="335" width="20.75" bestFit="1" customWidth="1"/>
    <col min="336" max="336" width="22.75" bestFit="1" customWidth="1"/>
    <col min="337" max="337" width="20.75" bestFit="1" customWidth="1"/>
    <col min="338" max="338" width="17.375" bestFit="1" customWidth="1"/>
    <col min="339" max="340" width="22.25" bestFit="1" customWidth="1"/>
    <col min="341" max="341" width="30.5" bestFit="1" customWidth="1"/>
    <col min="342" max="344" width="16" bestFit="1" customWidth="1"/>
    <col min="345" max="345" width="17.75" bestFit="1" customWidth="1"/>
    <col min="346" max="346" width="16" bestFit="1" customWidth="1"/>
    <col min="347" max="348" width="20.125" bestFit="1" customWidth="1"/>
    <col min="349" max="349" width="25.75" bestFit="1" customWidth="1"/>
    <col min="350" max="350" width="22" bestFit="1" customWidth="1"/>
    <col min="351" max="351" width="28.25" bestFit="1" customWidth="1"/>
    <col min="352" max="354" width="27" bestFit="1" customWidth="1"/>
    <col min="355" max="355" width="25" bestFit="1" customWidth="1"/>
    <col min="356" max="356" width="26.375" bestFit="1" customWidth="1"/>
    <col min="357" max="357" width="22.25" bestFit="1" customWidth="1"/>
    <col min="358" max="358" width="29.125" bestFit="1" customWidth="1"/>
    <col min="359" max="360" width="34.75" bestFit="1" customWidth="1"/>
    <col min="361" max="361" width="24.125" bestFit="1" customWidth="1"/>
    <col min="362" max="365" width="31.25" bestFit="1" customWidth="1"/>
    <col min="366" max="367" width="29.125" bestFit="1" customWidth="1"/>
    <col min="368" max="378" width="26.375" bestFit="1" customWidth="1"/>
    <col min="379" max="379" width="26.75" bestFit="1" customWidth="1"/>
    <col min="380" max="382" width="29.125" bestFit="1" customWidth="1"/>
    <col min="383" max="384" width="24.25" bestFit="1" customWidth="1"/>
    <col min="385" max="385" width="29.125" bestFit="1" customWidth="1"/>
    <col min="386" max="386" width="22.25" bestFit="1" customWidth="1"/>
    <col min="387" max="389" width="34" bestFit="1" customWidth="1"/>
    <col min="390" max="390" width="36.625" bestFit="1" customWidth="1"/>
    <col min="391" max="391" width="27" bestFit="1" customWidth="1"/>
    <col min="392" max="395" width="31.25" bestFit="1" customWidth="1"/>
    <col min="396" max="397" width="29.125" bestFit="1" customWidth="1"/>
    <col min="398" max="400" width="15.625" bestFit="1" customWidth="1"/>
    <col min="401" max="401" width="17.625" bestFit="1" customWidth="1"/>
    <col min="402" max="402" width="15.625" bestFit="1" customWidth="1"/>
    <col min="403" max="404" width="19.75" bestFit="1" customWidth="1"/>
    <col min="405" max="405" width="25.5" bestFit="1" customWidth="1"/>
    <col min="406" max="406" width="21.75" bestFit="1" customWidth="1"/>
    <col min="407" max="407" width="28" bestFit="1" customWidth="1"/>
    <col min="408" max="409" width="24.75" bestFit="1" customWidth="1"/>
    <col min="410" max="411" width="26.75" bestFit="1" customWidth="1"/>
    <col min="412" max="412" width="21.75" bestFit="1" customWidth="1"/>
    <col min="413" max="413" width="28.75" bestFit="1" customWidth="1"/>
    <col min="414" max="415" width="34.5" bestFit="1" customWidth="1"/>
    <col min="416" max="416" width="23.75" bestFit="1" customWidth="1"/>
    <col min="417" max="420" width="30.75" bestFit="1" customWidth="1"/>
    <col min="421" max="422" width="28.75" bestFit="1" customWidth="1"/>
    <col min="423" max="423" width="26.25" bestFit="1" customWidth="1"/>
    <col min="424" max="424" width="30.25" bestFit="1" customWidth="1"/>
    <col min="425" max="425" width="30.25" customWidth="1"/>
    <col min="426" max="426" width="25.5" bestFit="1" customWidth="1"/>
    <col min="427" max="427" width="27.5" bestFit="1" customWidth="1"/>
    <col min="428" max="429" width="31.875" bestFit="1" customWidth="1"/>
  </cols>
  <sheetData>
    <row r="1" spans="1:429" x14ac:dyDescent="0.15">
      <c r="A1" s="11" t="s">
        <v>316</v>
      </c>
      <c r="B1" s="11" t="s">
        <v>317</v>
      </c>
      <c r="C1" s="11" t="s">
        <v>318</v>
      </c>
      <c r="D1" s="11" t="s">
        <v>319</v>
      </c>
      <c r="E1" s="11" t="s">
        <v>320</v>
      </c>
      <c r="F1" s="11" t="s">
        <v>321</v>
      </c>
      <c r="G1" s="11" t="s">
        <v>322</v>
      </c>
      <c r="H1" s="11" t="s">
        <v>323</v>
      </c>
      <c r="I1" s="11" t="s">
        <v>324</v>
      </c>
      <c r="J1" s="11" t="s">
        <v>325</v>
      </c>
      <c r="K1" s="11" t="s">
        <v>326</v>
      </c>
      <c r="L1" s="11" t="s">
        <v>327</v>
      </c>
      <c r="M1" s="11" t="s">
        <v>328</v>
      </c>
      <c r="N1" s="11" t="s">
        <v>329</v>
      </c>
      <c r="O1" s="11" t="s">
        <v>330</v>
      </c>
      <c r="P1" s="11" t="s">
        <v>331</v>
      </c>
      <c r="Q1" s="11" t="s">
        <v>332</v>
      </c>
      <c r="R1" s="11" t="s">
        <v>333</v>
      </c>
      <c r="S1" s="11" t="s">
        <v>334</v>
      </c>
      <c r="T1" s="11" t="s">
        <v>335</v>
      </c>
      <c r="U1" s="11" t="s">
        <v>336</v>
      </c>
      <c r="V1" s="11" t="s">
        <v>337</v>
      </c>
      <c r="W1" s="11" t="s">
        <v>338</v>
      </c>
      <c r="X1" s="11" t="s">
        <v>339</v>
      </c>
      <c r="Y1" s="11" t="s">
        <v>340</v>
      </c>
      <c r="Z1" s="11" t="s">
        <v>341</v>
      </c>
      <c r="AA1" s="11" t="s">
        <v>342</v>
      </c>
      <c r="AB1" s="11" t="s">
        <v>343</v>
      </c>
      <c r="AC1" s="11" t="s">
        <v>344</v>
      </c>
      <c r="AD1" s="11" t="s">
        <v>345</v>
      </c>
      <c r="AE1" s="11" t="s">
        <v>346</v>
      </c>
      <c r="AF1" s="11" t="s">
        <v>347</v>
      </c>
      <c r="AG1" s="11" t="s">
        <v>348</v>
      </c>
      <c r="AH1" s="11" t="s">
        <v>349</v>
      </c>
      <c r="AI1" s="11" t="s">
        <v>350</v>
      </c>
      <c r="AJ1" s="11" t="s">
        <v>351</v>
      </c>
      <c r="AK1" s="11" t="s">
        <v>352</v>
      </c>
      <c r="AL1" s="11" t="s">
        <v>353</v>
      </c>
      <c r="AM1" s="11" t="s">
        <v>354</v>
      </c>
      <c r="AN1" s="11" t="s">
        <v>355</v>
      </c>
      <c r="AO1" s="11" t="s">
        <v>356</v>
      </c>
      <c r="AP1" s="11" t="s">
        <v>357</v>
      </c>
      <c r="AQ1" s="11" t="s">
        <v>358</v>
      </c>
      <c r="AR1" s="11" t="s">
        <v>359</v>
      </c>
      <c r="AS1" s="11" t="s">
        <v>360</v>
      </c>
      <c r="AT1" s="11" t="s">
        <v>361</v>
      </c>
      <c r="AU1" s="11" t="s">
        <v>362</v>
      </c>
      <c r="AV1" s="11" t="s">
        <v>363</v>
      </c>
      <c r="AW1" s="11" t="s">
        <v>364</v>
      </c>
      <c r="AX1" s="11" t="s">
        <v>365</v>
      </c>
      <c r="AY1" s="11" t="s">
        <v>366</v>
      </c>
      <c r="AZ1" s="11" t="s">
        <v>367</v>
      </c>
      <c r="BA1" s="11" t="s">
        <v>368</v>
      </c>
      <c r="BB1" s="11" t="s">
        <v>369</v>
      </c>
      <c r="BC1" s="11" t="s">
        <v>370</v>
      </c>
      <c r="BD1" s="11" t="s">
        <v>371</v>
      </c>
      <c r="BE1" s="11" t="s">
        <v>372</v>
      </c>
      <c r="BF1" s="11" t="s">
        <v>373</v>
      </c>
      <c r="BG1" s="11" t="s">
        <v>374</v>
      </c>
      <c r="BH1" s="11" t="s">
        <v>375</v>
      </c>
      <c r="BI1" s="11" t="s">
        <v>376</v>
      </c>
      <c r="BJ1" s="11" t="s">
        <v>377</v>
      </c>
      <c r="BK1" s="11" t="s">
        <v>378</v>
      </c>
      <c r="BL1" s="11" t="s">
        <v>379</v>
      </c>
      <c r="BM1" s="11" t="s">
        <v>380</v>
      </c>
      <c r="BN1" s="11" t="s">
        <v>381</v>
      </c>
      <c r="BO1" s="11" t="s">
        <v>382</v>
      </c>
      <c r="BP1" s="11" t="s">
        <v>383</v>
      </c>
      <c r="BQ1" s="11" t="s">
        <v>384</v>
      </c>
      <c r="BR1" s="11" t="s">
        <v>385</v>
      </c>
      <c r="BS1" s="11" t="s">
        <v>386</v>
      </c>
      <c r="BT1" s="11" t="s">
        <v>387</v>
      </c>
      <c r="BU1" s="11" t="s">
        <v>388</v>
      </c>
      <c r="BV1" s="11" t="s">
        <v>389</v>
      </c>
      <c r="BW1" s="11" t="s">
        <v>390</v>
      </c>
      <c r="BX1" s="11" t="s">
        <v>391</v>
      </c>
      <c r="BY1" s="11" t="s">
        <v>392</v>
      </c>
      <c r="BZ1" s="11" t="s">
        <v>393</v>
      </c>
      <c r="CA1" s="11" t="s">
        <v>394</v>
      </c>
      <c r="CB1" s="11" t="s">
        <v>395</v>
      </c>
      <c r="CC1" s="11" t="s">
        <v>396</v>
      </c>
      <c r="CD1" s="11" t="s">
        <v>397</v>
      </c>
      <c r="CE1" s="11" t="s">
        <v>398</v>
      </c>
      <c r="CF1" s="11" t="s">
        <v>399</v>
      </c>
      <c r="CG1" s="11" t="s">
        <v>400</v>
      </c>
      <c r="CH1" s="11" t="s">
        <v>401</v>
      </c>
      <c r="CI1" s="11" t="s">
        <v>402</v>
      </c>
      <c r="CJ1" s="11" t="s">
        <v>403</v>
      </c>
      <c r="CK1" s="11" t="s">
        <v>404</v>
      </c>
      <c r="CL1" s="11" t="s">
        <v>405</v>
      </c>
      <c r="CM1" s="11" t="s">
        <v>406</v>
      </c>
      <c r="CN1" s="11" t="s">
        <v>407</v>
      </c>
      <c r="CO1" s="11" t="s">
        <v>408</v>
      </c>
      <c r="CP1" s="11" t="s">
        <v>409</v>
      </c>
      <c r="CQ1" s="11" t="s">
        <v>410</v>
      </c>
      <c r="CR1" s="11" t="s">
        <v>411</v>
      </c>
      <c r="CS1" s="11" t="s">
        <v>412</v>
      </c>
      <c r="CT1" s="11" t="s">
        <v>413</v>
      </c>
      <c r="CU1" s="11" t="s">
        <v>414</v>
      </c>
      <c r="CV1" s="11" t="s">
        <v>415</v>
      </c>
      <c r="CW1" s="11" t="s">
        <v>416</v>
      </c>
      <c r="CX1" s="11" t="s">
        <v>417</v>
      </c>
      <c r="CY1" s="11" t="s">
        <v>418</v>
      </c>
      <c r="CZ1" s="11" t="s">
        <v>419</v>
      </c>
      <c r="DA1" s="11" t="s">
        <v>420</v>
      </c>
      <c r="DB1" s="11" t="s">
        <v>421</v>
      </c>
      <c r="DC1" s="11" t="s">
        <v>422</v>
      </c>
      <c r="DD1" s="11" t="s">
        <v>423</v>
      </c>
      <c r="DE1" s="11" t="s">
        <v>424</v>
      </c>
      <c r="DF1" s="11" t="s">
        <v>425</v>
      </c>
      <c r="DG1" s="11" t="s">
        <v>426</v>
      </c>
      <c r="DH1" s="11" t="s">
        <v>427</v>
      </c>
      <c r="DI1" s="11" t="s">
        <v>428</v>
      </c>
      <c r="DJ1" s="11" t="s">
        <v>429</v>
      </c>
      <c r="DK1" s="11" t="s">
        <v>430</v>
      </c>
      <c r="DL1" s="11" t="s">
        <v>431</v>
      </c>
      <c r="DM1" s="11" t="s">
        <v>432</v>
      </c>
      <c r="DN1" s="11" t="s">
        <v>433</v>
      </c>
      <c r="DO1" s="11" t="s">
        <v>434</v>
      </c>
      <c r="DP1" s="11" t="s">
        <v>435</v>
      </c>
      <c r="DQ1" s="11" t="s">
        <v>436</v>
      </c>
      <c r="DR1" s="11" t="s">
        <v>437</v>
      </c>
      <c r="DS1" s="11" t="s">
        <v>438</v>
      </c>
      <c r="DT1" s="11" t="s">
        <v>439</v>
      </c>
      <c r="DU1" s="11" t="s">
        <v>440</v>
      </c>
      <c r="DV1" s="11" t="s">
        <v>441</v>
      </c>
      <c r="DW1" s="11" t="s">
        <v>442</v>
      </c>
      <c r="DX1" s="11" t="s">
        <v>443</v>
      </c>
      <c r="DY1" s="11" t="s">
        <v>444</v>
      </c>
      <c r="DZ1" s="11" t="s">
        <v>445</v>
      </c>
      <c r="EA1" s="11" t="s">
        <v>446</v>
      </c>
      <c r="EB1" s="11" t="s">
        <v>447</v>
      </c>
      <c r="EC1" s="11" t="s">
        <v>448</v>
      </c>
      <c r="ED1" s="11" t="s">
        <v>449</v>
      </c>
      <c r="EE1" s="11" t="s">
        <v>450</v>
      </c>
      <c r="EF1" s="11" t="s">
        <v>451</v>
      </c>
      <c r="EG1" s="11" t="s">
        <v>452</v>
      </c>
      <c r="EH1" s="11" t="s">
        <v>453</v>
      </c>
      <c r="EI1" s="11" t="s">
        <v>454</v>
      </c>
      <c r="EJ1" s="11" t="s">
        <v>455</v>
      </c>
      <c r="EK1" s="11" t="s">
        <v>456</v>
      </c>
      <c r="EL1" s="11" t="s">
        <v>457</v>
      </c>
      <c r="EM1" s="11" t="s">
        <v>458</v>
      </c>
      <c r="EN1" s="11" t="s">
        <v>459</v>
      </c>
      <c r="EO1" s="11" t="s">
        <v>460</v>
      </c>
      <c r="EP1" s="11" t="s">
        <v>461</v>
      </c>
      <c r="EQ1" s="11" t="s">
        <v>462</v>
      </c>
      <c r="ER1" s="11" t="s">
        <v>463</v>
      </c>
      <c r="ES1" s="11" t="s">
        <v>464</v>
      </c>
      <c r="ET1" s="11" t="s">
        <v>465</v>
      </c>
      <c r="EU1" s="11" t="s">
        <v>466</v>
      </c>
      <c r="EV1" s="11" t="s">
        <v>467</v>
      </c>
      <c r="EW1" s="11" t="s">
        <v>468</v>
      </c>
      <c r="EX1" s="11" t="s">
        <v>469</v>
      </c>
      <c r="EY1" s="11" t="s">
        <v>470</v>
      </c>
      <c r="EZ1" s="11" t="s">
        <v>471</v>
      </c>
      <c r="FA1" s="11" t="s">
        <v>472</v>
      </c>
      <c r="FB1" s="11" t="s">
        <v>473</v>
      </c>
      <c r="FC1" s="11" t="s">
        <v>474</v>
      </c>
      <c r="FD1" s="11" t="s">
        <v>475</v>
      </c>
      <c r="FE1" s="11" t="s">
        <v>476</v>
      </c>
      <c r="FF1" s="11" t="s">
        <v>477</v>
      </c>
      <c r="FG1" s="11" t="s">
        <v>478</v>
      </c>
      <c r="FH1" s="11" t="s">
        <v>479</v>
      </c>
      <c r="FI1" s="11" t="s">
        <v>480</v>
      </c>
      <c r="FJ1" s="11" t="s">
        <v>481</v>
      </c>
      <c r="FK1" s="11" t="s">
        <v>482</v>
      </c>
      <c r="FL1" s="11" t="s">
        <v>483</v>
      </c>
      <c r="FM1" s="11" t="s">
        <v>484</v>
      </c>
      <c r="FN1" s="11" t="s">
        <v>485</v>
      </c>
      <c r="FO1" s="11" t="s">
        <v>486</v>
      </c>
      <c r="FP1" s="11" t="s">
        <v>487</v>
      </c>
      <c r="FQ1" s="11" t="s">
        <v>488</v>
      </c>
      <c r="FR1" s="11" t="s">
        <v>489</v>
      </c>
      <c r="FS1" s="11" t="s">
        <v>490</v>
      </c>
      <c r="FT1" s="11" t="s">
        <v>491</v>
      </c>
      <c r="FU1" s="11" t="s">
        <v>492</v>
      </c>
      <c r="FV1" s="11" t="s">
        <v>493</v>
      </c>
      <c r="FW1" s="11" t="s">
        <v>494</v>
      </c>
      <c r="FX1" s="11" t="s">
        <v>495</v>
      </c>
      <c r="FY1" s="11" t="s">
        <v>496</v>
      </c>
      <c r="FZ1" s="11" t="s">
        <v>497</v>
      </c>
      <c r="GA1" s="11" t="s">
        <v>498</v>
      </c>
      <c r="GB1" s="11" t="s">
        <v>499</v>
      </c>
      <c r="GC1" s="11" t="s">
        <v>500</v>
      </c>
      <c r="GD1" s="11" t="s">
        <v>501</v>
      </c>
      <c r="GE1" s="11" t="s">
        <v>502</v>
      </c>
      <c r="GF1" s="11" t="s">
        <v>503</v>
      </c>
      <c r="GG1" s="11" t="s">
        <v>504</v>
      </c>
      <c r="GH1" s="11" t="s">
        <v>505</v>
      </c>
      <c r="GI1" s="11" t="s">
        <v>506</v>
      </c>
      <c r="GJ1" s="11" t="s">
        <v>507</v>
      </c>
      <c r="GK1" s="11" t="s">
        <v>508</v>
      </c>
      <c r="GL1" s="11" t="s">
        <v>509</v>
      </c>
      <c r="GM1" s="11" t="s">
        <v>510</v>
      </c>
      <c r="GN1" s="11" t="s">
        <v>731</v>
      </c>
      <c r="GO1" s="11" t="s">
        <v>732</v>
      </c>
      <c r="GP1" s="11" t="s">
        <v>733</v>
      </c>
      <c r="GQ1" s="11" t="s">
        <v>734</v>
      </c>
      <c r="GR1" s="11" t="s">
        <v>735</v>
      </c>
      <c r="GS1" s="11" t="s">
        <v>736</v>
      </c>
      <c r="GT1" s="11" t="s">
        <v>737</v>
      </c>
      <c r="GU1" s="11" t="s">
        <v>511</v>
      </c>
      <c r="GV1" s="11" t="s">
        <v>512</v>
      </c>
      <c r="GW1" s="11" t="s">
        <v>513</v>
      </c>
      <c r="GX1" s="11" t="s">
        <v>514</v>
      </c>
      <c r="GY1" s="11" t="s">
        <v>515</v>
      </c>
      <c r="GZ1" s="11" t="s">
        <v>516</v>
      </c>
      <c r="HA1" s="11" t="s">
        <v>517</v>
      </c>
      <c r="HB1" s="11" t="s">
        <v>518</v>
      </c>
      <c r="HC1" s="11" t="s">
        <v>519</v>
      </c>
      <c r="HD1" s="11" t="s">
        <v>520</v>
      </c>
      <c r="HE1" s="11" t="s">
        <v>521</v>
      </c>
      <c r="HF1" s="11" t="s">
        <v>522</v>
      </c>
      <c r="HG1" s="11" t="s">
        <v>523</v>
      </c>
      <c r="HH1" s="11" t="s">
        <v>524</v>
      </c>
      <c r="HI1" s="11" t="s">
        <v>525</v>
      </c>
      <c r="HJ1" s="11" t="s">
        <v>526</v>
      </c>
      <c r="HK1" s="11" t="s">
        <v>527</v>
      </c>
      <c r="HL1" s="11" t="s">
        <v>528</v>
      </c>
      <c r="HM1" s="11" t="s">
        <v>529</v>
      </c>
      <c r="HN1" s="11" t="s">
        <v>530</v>
      </c>
      <c r="HO1" s="11" t="s">
        <v>531</v>
      </c>
      <c r="HP1" s="11" t="s">
        <v>532</v>
      </c>
      <c r="HQ1" s="11" t="s">
        <v>533</v>
      </c>
      <c r="HR1" s="11" t="s">
        <v>534</v>
      </c>
      <c r="HS1" s="11" t="s">
        <v>535</v>
      </c>
      <c r="HT1" s="11" t="s">
        <v>536</v>
      </c>
      <c r="HU1" s="11" t="s">
        <v>537</v>
      </c>
      <c r="HV1" s="11" t="s">
        <v>538</v>
      </c>
      <c r="HW1" s="11" t="s">
        <v>539</v>
      </c>
      <c r="HX1" s="11" t="s">
        <v>540</v>
      </c>
      <c r="HY1" s="11" t="s">
        <v>541</v>
      </c>
      <c r="HZ1" s="11" t="s">
        <v>542</v>
      </c>
      <c r="IA1" s="11" t="s">
        <v>543</v>
      </c>
      <c r="IB1" s="11" t="s">
        <v>544</v>
      </c>
      <c r="IC1" s="11" t="s">
        <v>545</v>
      </c>
      <c r="ID1" s="11" t="s">
        <v>546</v>
      </c>
      <c r="IE1" s="11" t="s">
        <v>547</v>
      </c>
      <c r="IF1" s="11" t="s">
        <v>548</v>
      </c>
      <c r="IG1" s="11" t="s">
        <v>549</v>
      </c>
      <c r="IH1" s="11" t="s">
        <v>550</v>
      </c>
      <c r="II1" s="11" t="s">
        <v>551</v>
      </c>
      <c r="IJ1" s="11" t="s">
        <v>552</v>
      </c>
      <c r="IK1" s="11" t="s">
        <v>553</v>
      </c>
      <c r="IL1" s="11" t="s">
        <v>554</v>
      </c>
      <c r="IM1" s="11" t="s">
        <v>555</v>
      </c>
      <c r="IN1" s="11" t="s">
        <v>556</v>
      </c>
      <c r="IO1" s="11" t="s">
        <v>557</v>
      </c>
      <c r="IP1" s="11" t="s">
        <v>558</v>
      </c>
      <c r="IQ1" s="11" t="s">
        <v>559</v>
      </c>
      <c r="IR1" s="11" t="s">
        <v>560</v>
      </c>
      <c r="IS1" s="11" t="s">
        <v>561</v>
      </c>
      <c r="IT1" s="11" t="s">
        <v>562</v>
      </c>
      <c r="IU1" s="11" t="s">
        <v>563</v>
      </c>
      <c r="IV1" s="11" t="s">
        <v>564</v>
      </c>
      <c r="IW1" s="11" t="s">
        <v>565</v>
      </c>
      <c r="IX1" s="11" t="s">
        <v>566</v>
      </c>
      <c r="IY1" s="11" t="s">
        <v>567</v>
      </c>
      <c r="IZ1" s="11" t="s">
        <v>568</v>
      </c>
      <c r="JA1" s="11" t="s">
        <v>569</v>
      </c>
      <c r="JB1" s="11" t="s">
        <v>570</v>
      </c>
      <c r="JC1" s="11" t="s">
        <v>571</v>
      </c>
      <c r="JD1" s="11" t="s">
        <v>572</v>
      </c>
      <c r="JE1" s="11" t="s">
        <v>573</v>
      </c>
      <c r="JF1" s="11" t="s">
        <v>574</v>
      </c>
      <c r="JG1" s="11" t="s">
        <v>575</v>
      </c>
      <c r="JH1" s="11" t="s">
        <v>576</v>
      </c>
      <c r="JI1" s="11" t="s">
        <v>577</v>
      </c>
      <c r="JJ1" s="11" t="s">
        <v>578</v>
      </c>
      <c r="JK1" s="11" t="s">
        <v>579</v>
      </c>
      <c r="JL1" s="11" t="s">
        <v>580</v>
      </c>
      <c r="JM1" s="11" t="s">
        <v>581</v>
      </c>
      <c r="JN1" s="11" t="s">
        <v>582</v>
      </c>
      <c r="JO1" s="11" t="s">
        <v>583</v>
      </c>
      <c r="JP1" s="11" t="s">
        <v>584</v>
      </c>
      <c r="JQ1" s="11" t="s">
        <v>585</v>
      </c>
      <c r="JR1" s="11" t="s">
        <v>586</v>
      </c>
      <c r="JS1" s="11" t="s">
        <v>587</v>
      </c>
      <c r="JT1" s="11" t="s">
        <v>588</v>
      </c>
      <c r="JU1" s="11" t="s">
        <v>589</v>
      </c>
      <c r="JV1" s="11" t="s">
        <v>590</v>
      </c>
      <c r="JW1" s="11" t="s">
        <v>591</v>
      </c>
      <c r="JX1" s="11" t="s">
        <v>592</v>
      </c>
      <c r="JY1" s="11" t="s">
        <v>593</v>
      </c>
      <c r="JZ1" s="11" t="s">
        <v>594</v>
      </c>
      <c r="KA1" s="11" t="s">
        <v>595</v>
      </c>
      <c r="KB1" s="11" t="s">
        <v>596</v>
      </c>
      <c r="KC1" s="11" t="s">
        <v>597</v>
      </c>
      <c r="KD1" s="11" t="s">
        <v>598</v>
      </c>
      <c r="KE1" s="146" t="s">
        <v>599</v>
      </c>
      <c r="KF1" s="146" t="s">
        <v>600</v>
      </c>
      <c r="KG1" s="11" t="s">
        <v>601</v>
      </c>
      <c r="KH1" s="11" t="s">
        <v>602</v>
      </c>
      <c r="KI1" s="11" t="s">
        <v>603</v>
      </c>
      <c r="KJ1" s="11" t="s">
        <v>604</v>
      </c>
      <c r="KK1" s="11" t="s">
        <v>605</v>
      </c>
      <c r="KL1" s="11" t="s">
        <v>606</v>
      </c>
      <c r="KM1" s="11" t="s">
        <v>607</v>
      </c>
      <c r="KN1" s="11" t="s">
        <v>608</v>
      </c>
      <c r="KO1" s="11" t="s">
        <v>609</v>
      </c>
      <c r="KP1" s="11" t="s">
        <v>610</v>
      </c>
      <c r="KQ1" s="11" t="s">
        <v>611</v>
      </c>
      <c r="KR1" s="11" t="s">
        <v>612</v>
      </c>
      <c r="KS1" s="11" t="s">
        <v>613</v>
      </c>
      <c r="KT1" s="11" t="s">
        <v>614</v>
      </c>
      <c r="KU1" s="11" t="s">
        <v>615</v>
      </c>
      <c r="KV1" s="11" t="s">
        <v>616</v>
      </c>
      <c r="KW1" s="11" t="s">
        <v>617</v>
      </c>
      <c r="KX1" s="11" t="s">
        <v>618</v>
      </c>
      <c r="KY1" s="11" t="s">
        <v>619</v>
      </c>
      <c r="KZ1" s="11" t="s">
        <v>620</v>
      </c>
      <c r="LA1" s="11" t="s">
        <v>621</v>
      </c>
      <c r="LB1" s="11" t="s">
        <v>622</v>
      </c>
      <c r="LC1" s="11" t="s">
        <v>623</v>
      </c>
      <c r="LD1" s="11" t="s">
        <v>624</v>
      </c>
      <c r="LE1" s="11" t="s">
        <v>625</v>
      </c>
      <c r="LF1" s="11" t="s">
        <v>626</v>
      </c>
      <c r="LG1" s="11" t="s">
        <v>627</v>
      </c>
      <c r="LH1" s="11" t="s">
        <v>628</v>
      </c>
      <c r="LI1" s="11" t="s">
        <v>629</v>
      </c>
      <c r="LJ1" s="11" t="s">
        <v>630</v>
      </c>
      <c r="LK1" s="11" t="s">
        <v>631</v>
      </c>
      <c r="LL1" s="11" t="s">
        <v>632</v>
      </c>
      <c r="LM1" s="11" t="s">
        <v>633</v>
      </c>
      <c r="LN1" s="11" t="s">
        <v>634</v>
      </c>
      <c r="LO1" s="11" t="s">
        <v>635</v>
      </c>
      <c r="LP1" s="11" t="s">
        <v>636</v>
      </c>
      <c r="LQ1" s="11" t="s">
        <v>637</v>
      </c>
      <c r="LR1" s="11" t="s">
        <v>638</v>
      </c>
      <c r="LS1" s="11" t="s">
        <v>639</v>
      </c>
      <c r="LT1" s="11" t="s">
        <v>640</v>
      </c>
      <c r="LU1" s="11" t="s">
        <v>641</v>
      </c>
      <c r="LV1" s="11" t="s">
        <v>642</v>
      </c>
      <c r="LW1" s="11" t="s">
        <v>643</v>
      </c>
      <c r="LX1" s="11" t="s">
        <v>644</v>
      </c>
      <c r="LY1" s="11" t="s">
        <v>645</v>
      </c>
      <c r="LZ1" s="11" t="s">
        <v>646</v>
      </c>
      <c r="MA1" s="11" t="s">
        <v>647</v>
      </c>
      <c r="MB1" s="11" t="s">
        <v>648</v>
      </c>
      <c r="MC1" s="11" t="s">
        <v>649</v>
      </c>
      <c r="MD1" s="11" t="s">
        <v>650</v>
      </c>
      <c r="ME1" s="11" t="s">
        <v>651</v>
      </c>
      <c r="MF1" s="11" t="s">
        <v>652</v>
      </c>
      <c r="MG1" s="11" t="s">
        <v>653</v>
      </c>
      <c r="MH1" s="11" t="s">
        <v>654</v>
      </c>
      <c r="MI1" s="11" t="s">
        <v>655</v>
      </c>
      <c r="MJ1" s="11" t="s">
        <v>656</v>
      </c>
      <c r="MK1" s="11" t="s">
        <v>657</v>
      </c>
      <c r="ML1" s="11" t="s">
        <v>658</v>
      </c>
      <c r="MM1" s="11" t="s">
        <v>659</v>
      </c>
      <c r="MN1" s="11" t="s">
        <v>660</v>
      </c>
      <c r="MO1" s="11" t="s">
        <v>661</v>
      </c>
      <c r="MP1" s="11" t="s">
        <v>662</v>
      </c>
      <c r="MQ1" s="11" t="s">
        <v>663</v>
      </c>
      <c r="MR1" s="11" t="s">
        <v>664</v>
      </c>
      <c r="MS1" s="11" t="s">
        <v>665</v>
      </c>
      <c r="MT1" s="11" t="s">
        <v>666</v>
      </c>
      <c r="MU1" s="11" t="s">
        <v>667</v>
      </c>
      <c r="MV1" s="11" t="s">
        <v>668</v>
      </c>
      <c r="MW1" s="11" t="s">
        <v>669</v>
      </c>
      <c r="MX1" s="11" t="s">
        <v>670</v>
      </c>
      <c r="MY1" s="11" t="s">
        <v>671</v>
      </c>
      <c r="MZ1" s="11" t="s">
        <v>672</v>
      </c>
      <c r="NA1" s="11" t="s">
        <v>673</v>
      </c>
      <c r="NB1" s="11" t="s">
        <v>674</v>
      </c>
      <c r="NC1" s="11" t="s">
        <v>675</v>
      </c>
      <c r="ND1" s="11" t="s">
        <v>676</v>
      </c>
      <c r="NE1" s="11" t="s">
        <v>677</v>
      </c>
      <c r="NF1" s="11" t="s">
        <v>678</v>
      </c>
      <c r="NG1" s="11" t="s">
        <v>679</v>
      </c>
      <c r="NH1" s="11" t="s">
        <v>680</v>
      </c>
      <c r="NI1" s="11" t="s">
        <v>681</v>
      </c>
      <c r="NJ1" s="11" t="s">
        <v>682</v>
      </c>
      <c r="NK1" s="11" t="s">
        <v>683</v>
      </c>
      <c r="NL1" s="11" t="s">
        <v>684</v>
      </c>
      <c r="NM1" s="11" t="s">
        <v>685</v>
      </c>
      <c r="NN1" s="11" t="s">
        <v>686</v>
      </c>
      <c r="NO1" s="11" t="s">
        <v>687</v>
      </c>
      <c r="NP1" s="11" t="s">
        <v>688</v>
      </c>
      <c r="NQ1" s="11" t="s">
        <v>689</v>
      </c>
      <c r="NR1" s="11" t="s">
        <v>690</v>
      </c>
      <c r="NS1" s="11" t="s">
        <v>691</v>
      </c>
      <c r="NT1" s="11" t="s">
        <v>692</v>
      </c>
      <c r="NU1" s="11" t="s">
        <v>693</v>
      </c>
      <c r="NV1" s="11" t="s">
        <v>694</v>
      </c>
      <c r="NW1" s="11" t="s">
        <v>695</v>
      </c>
      <c r="NX1" s="11" t="s">
        <v>696</v>
      </c>
      <c r="NY1" s="11" t="s">
        <v>697</v>
      </c>
      <c r="NZ1" s="11" t="s">
        <v>698</v>
      </c>
      <c r="OA1" s="11" t="s">
        <v>699</v>
      </c>
      <c r="OB1" s="11" t="s">
        <v>700</v>
      </c>
      <c r="OC1" s="11" t="s">
        <v>701</v>
      </c>
      <c r="OD1" s="11" t="s">
        <v>702</v>
      </c>
      <c r="OE1" s="11" t="s">
        <v>703</v>
      </c>
      <c r="OF1" s="11" t="s">
        <v>704</v>
      </c>
      <c r="OG1" s="11" t="s">
        <v>705</v>
      </c>
      <c r="OH1" s="11" t="s">
        <v>706</v>
      </c>
      <c r="OI1" s="11" t="s">
        <v>707</v>
      </c>
      <c r="OJ1" s="11" t="s">
        <v>708</v>
      </c>
      <c r="OK1" s="11" t="s">
        <v>709</v>
      </c>
      <c r="OL1" s="11" t="s">
        <v>710</v>
      </c>
      <c r="OM1" s="11" t="s">
        <v>711</v>
      </c>
      <c r="ON1" s="11" t="s">
        <v>712</v>
      </c>
      <c r="OO1" s="11" t="s">
        <v>713</v>
      </c>
      <c r="OP1" s="11" t="s">
        <v>714</v>
      </c>
      <c r="OQ1" s="11" t="s">
        <v>715</v>
      </c>
      <c r="OR1" s="11" t="s">
        <v>716</v>
      </c>
      <c r="OS1" s="11" t="s">
        <v>717</v>
      </c>
      <c r="OT1" s="11" t="s">
        <v>718</v>
      </c>
      <c r="OU1" s="11" t="s">
        <v>719</v>
      </c>
      <c r="OV1" s="11" t="s">
        <v>720</v>
      </c>
      <c r="OW1" s="11" t="s">
        <v>721</v>
      </c>
      <c r="OX1" s="11" t="s">
        <v>722</v>
      </c>
      <c r="OY1" s="11" t="s">
        <v>723</v>
      </c>
      <c r="OZ1" s="11" t="s">
        <v>724</v>
      </c>
      <c r="PA1" s="11" t="s">
        <v>725</v>
      </c>
      <c r="PB1" s="11" t="s">
        <v>726</v>
      </c>
      <c r="PC1" s="11" t="s">
        <v>727</v>
      </c>
      <c r="PD1" s="11" t="s">
        <v>728</v>
      </c>
      <c r="PE1" s="11" t="s">
        <v>729</v>
      </c>
      <c r="PF1" s="11" t="s">
        <v>730</v>
      </c>
      <c r="PG1" s="11" t="s">
        <v>344</v>
      </c>
      <c r="PH1" s="11" t="s">
        <v>749</v>
      </c>
      <c r="PI1" s="11" t="s">
        <v>774</v>
      </c>
      <c r="PJ1" s="11" t="s">
        <v>752</v>
      </c>
      <c r="PK1" s="11" t="s">
        <v>753</v>
      </c>
      <c r="PL1" s="11" t="s">
        <v>754</v>
      </c>
      <c r="PM1" s="11" t="s">
        <v>755</v>
      </c>
    </row>
    <row r="2" spans="1:429" x14ac:dyDescent="0.15">
      <c r="A2" s="12" t="str">
        <f>報告書!AA4 &amp; 報告書!AC4 &amp; 報告書!AD4 &amp; 報告書!AE4 &amp; 報告書!AF4 &amp; 報告書!AG4 &amp; 報告書!AH4</f>
        <v>令和年月日</v>
      </c>
      <c r="B2" s="12" t="str">
        <f>IF(報告書!AF5="","",報告書!AF5)</f>
        <v/>
      </c>
      <c r="C2" s="12" t="str">
        <f>報告書!K6 &amp; ""</f>
        <v/>
      </c>
      <c r="D2" s="12" t="str">
        <f>IF(報告書!L7="","",報告書!L7)</f>
        <v/>
      </c>
      <c r="E2" s="12" t="str">
        <f>報告書!Q7 &amp; 報告書!W7</f>
        <v/>
      </c>
      <c r="F2" s="13" t="str">
        <f>IF(報告書!K8="","",報告書!K8)</f>
        <v/>
      </c>
      <c r="G2" s="13" t="str">
        <f>IF(報告書!K9="","",報告書!K9)</f>
        <v/>
      </c>
      <c r="H2" s="12" t="str">
        <f>報告書!K10 &amp; ""</f>
        <v/>
      </c>
      <c r="I2" s="12" t="str">
        <f>報告書!K11 &amp; ""</f>
        <v/>
      </c>
      <c r="J2" s="12" t="str">
        <f>報告書!W11 &amp; ""</f>
        <v/>
      </c>
      <c r="K2" s="12" t="str">
        <f>報告書!K12 &amp; ""</f>
        <v/>
      </c>
      <c r="L2" s="12" t="str">
        <f>報告書!W12 &amp; ""</f>
        <v/>
      </c>
      <c r="M2" s="12" t="str">
        <f>報告書!K16 &amp; ""</f>
        <v/>
      </c>
      <c r="N2" s="12" t="str">
        <f>IF(報告書!F21="○","1",IF(報告書!F22="○","2","0"))</f>
        <v>0</v>
      </c>
      <c r="O2" s="14">
        <f>報告書!O21</f>
        <v>0</v>
      </c>
      <c r="P2" s="14">
        <f>報告書!O22</f>
        <v>0</v>
      </c>
      <c r="Q2" s="14">
        <f>報告書!O23</f>
        <v>0</v>
      </c>
      <c r="R2" s="14">
        <f>報告書!O24</f>
        <v>0</v>
      </c>
      <c r="S2" s="14">
        <f>報告書!O25</f>
        <v>0</v>
      </c>
      <c r="T2" s="14">
        <f>報告書!O26</f>
        <v>0</v>
      </c>
      <c r="U2" s="14">
        <f>報告書!N28</f>
        <v>0</v>
      </c>
      <c r="V2" s="14">
        <f>報告書!N29</f>
        <v>0</v>
      </c>
      <c r="W2" s="14">
        <f>報告書!N30</f>
        <v>0</v>
      </c>
      <c r="X2" s="14">
        <f>報告書!N31</f>
        <v>0</v>
      </c>
      <c r="Y2" s="14">
        <f>報告書!N32</f>
        <v>0</v>
      </c>
      <c r="Z2" s="14">
        <f>報告書!N33</f>
        <v>0</v>
      </c>
      <c r="AA2" s="12" t="str">
        <f>IF(報告書!R21="○","1","0")</f>
        <v>0</v>
      </c>
      <c r="AB2" s="12" t="str">
        <f>IF(報告書!R22="○","1","0")</f>
        <v>0</v>
      </c>
      <c r="AC2" s="12" t="str">
        <f>IF(報告書!R23="○","1","0")</f>
        <v>0</v>
      </c>
      <c r="AD2" s="12" t="str">
        <f>IF(報告書!R25="○","1","0")</f>
        <v>0</v>
      </c>
      <c r="AE2" s="12" t="str">
        <f>IF(報告書!R26="○","1","0")</f>
        <v>0</v>
      </c>
      <c r="AF2" s="12" t="str">
        <f>IF(報告書!R27="○","1","0")</f>
        <v>0</v>
      </c>
      <c r="AG2" s="12" t="str">
        <f>IF(報告書!R28="○","1","0")</f>
        <v>0</v>
      </c>
      <c r="AH2" s="12" t="str">
        <f>IF(報告書!R29="○","1","0")</f>
        <v>0</v>
      </c>
      <c r="AI2" s="12" t="str">
        <f>IF(報告書!R30="○","1","0")</f>
        <v>0</v>
      </c>
      <c r="AJ2" s="12" t="str">
        <f>IF(報告書!R31="○","1","0")</f>
        <v>0</v>
      </c>
      <c r="AK2" s="12" t="str">
        <f>IF(報告書!R32="○","1","0")</f>
        <v>0</v>
      </c>
      <c r="AL2" s="14">
        <f>報告書!Z29</f>
        <v>0</v>
      </c>
      <c r="AM2" s="14">
        <f>報告書!Z21</f>
        <v>0</v>
      </c>
      <c r="AN2" s="14">
        <f>報告書!Z23</f>
        <v>0</v>
      </c>
      <c r="AO2" s="14">
        <f>報告書!Z28</f>
        <v>0</v>
      </c>
      <c r="AP2" s="14">
        <f>報告書!Z32</f>
        <v>0</v>
      </c>
      <c r="AQ2" s="12" t="str">
        <f>報告書!AD32 &amp; ""</f>
        <v/>
      </c>
      <c r="AR2" s="12" t="str">
        <f>IF(報告書!P35="○","1",IF(報告書!U35="○","2","0"))</f>
        <v>0</v>
      </c>
      <c r="AS2" s="12" t="str">
        <f>IF(報告書!F36="○","1",IF(報告書!F37="○","2",IF(報告書!K37="○","3",IF(報告書!P36="○","9","0"))))</f>
        <v>0</v>
      </c>
      <c r="AT2" s="12" t="str">
        <f>報告書!U36 &amp; ""</f>
        <v/>
      </c>
      <c r="AU2" s="12" t="str">
        <f>IF(報告書!F38="○","1","0")</f>
        <v>0</v>
      </c>
      <c r="AV2" s="12" t="str">
        <f>IF(報告書!K38="○","1","0")</f>
        <v>0</v>
      </c>
      <c r="AW2" s="12" t="str">
        <f>IF(報告書!P38="○","1","0")</f>
        <v>0</v>
      </c>
      <c r="AX2" s="12" t="str">
        <f>IF(報告書!U38="○","1","0")</f>
        <v>0</v>
      </c>
      <c r="AY2" s="12" t="str">
        <f>IF(報告書!Z38="○","1","0")</f>
        <v>0</v>
      </c>
      <c r="AZ2" s="12" t="str">
        <f>IF(報告書!AE38="○","1","0")</f>
        <v>0</v>
      </c>
      <c r="BA2" s="12" t="str">
        <f>IF(報告書!F39="○","1","0")</f>
        <v>0</v>
      </c>
      <c r="BB2" s="12" t="str">
        <f>IF(報告書!K39="○","1","0")</f>
        <v>0</v>
      </c>
      <c r="BC2" s="12" t="str">
        <f>IF(報告書!P39="○","1","0")</f>
        <v>0</v>
      </c>
      <c r="BD2" s="12" t="str">
        <f>報告書!U39 &amp; ""</f>
        <v/>
      </c>
      <c r="BE2" s="12" t="str">
        <f>報告書!K40 &amp; ""</f>
        <v/>
      </c>
      <c r="BF2" s="12" t="str">
        <f>IF(報告書!L41="","",報告書!L41)</f>
        <v/>
      </c>
      <c r="BG2" s="12" t="str">
        <f>報告書!Q41 &amp; ""</f>
        <v/>
      </c>
      <c r="BH2" s="12" t="str">
        <f>報告書!W41 &amp; ""</f>
        <v/>
      </c>
      <c r="BI2" s="12" t="str">
        <f>報告書!K42 &amp; ""</f>
        <v/>
      </c>
      <c r="BJ2" s="12" t="str">
        <f>IF(報告書!L43="○","1",IF(報告書!L47="○","2","0"))</f>
        <v>0</v>
      </c>
      <c r="BK2" s="14">
        <f>報告書!R43</f>
        <v>0</v>
      </c>
      <c r="BL2" s="12" t="str">
        <f>IF(報告書!O44="○","1","0")</f>
        <v>0</v>
      </c>
      <c r="BM2" s="12" t="str">
        <f>IF(報告書!T44="○","1","0")</f>
        <v>0</v>
      </c>
      <c r="BN2" s="12" t="str">
        <f>IF(報告書!Y44="○","1","0")</f>
        <v>0</v>
      </c>
      <c r="BO2" s="12" t="str">
        <f>IF(報告書!AD44="○","1","0")</f>
        <v>0</v>
      </c>
      <c r="BP2" s="12" t="str">
        <f>IF(報告書!O45="○","1","0")</f>
        <v>0</v>
      </c>
      <c r="BQ2" s="12" t="str">
        <f>IF(報告書!T45="○","1","0")</f>
        <v>0</v>
      </c>
      <c r="BR2" s="12" t="str">
        <f>IF(報告書!Y45="○","1","0")</f>
        <v>0</v>
      </c>
      <c r="BS2" s="12" t="str">
        <f>IF(報告書!AD45="○","1","0")</f>
        <v>0</v>
      </c>
      <c r="BT2" s="12" t="str">
        <f>IF(報告書!O46="○","1","0")</f>
        <v>0</v>
      </c>
      <c r="BU2" s="12" t="str">
        <f>IF(報告書!T46="○","1","0")</f>
        <v>0</v>
      </c>
      <c r="BV2" s="12" t="str">
        <f>IF(報告書!AD46="○","1","0")</f>
        <v>0</v>
      </c>
      <c r="BW2" s="14">
        <f>報告書!L49</f>
        <v>0</v>
      </c>
      <c r="BX2" s="14">
        <f>報告書!P49</f>
        <v>0</v>
      </c>
      <c r="BY2" s="14">
        <f>報告書!T49</f>
        <v>0</v>
      </c>
      <c r="BZ2" s="14">
        <f>報告書!W49</f>
        <v>0</v>
      </c>
      <c r="CA2" s="14">
        <f>報告書!Z49</f>
        <v>0</v>
      </c>
      <c r="CB2" s="14">
        <f>報告書!AC49</f>
        <v>0</v>
      </c>
      <c r="CC2" s="14">
        <f>報告書!AF49</f>
        <v>0</v>
      </c>
      <c r="CD2" s="14">
        <f>報告書!L50</f>
        <v>0</v>
      </c>
      <c r="CE2" s="14">
        <f>報告書!P50</f>
        <v>0</v>
      </c>
      <c r="CF2" s="14">
        <f>報告書!T50</f>
        <v>0</v>
      </c>
      <c r="CG2" s="14">
        <f>報告書!W50</f>
        <v>0</v>
      </c>
      <c r="CH2" s="14">
        <f>報告書!Z50</f>
        <v>0</v>
      </c>
      <c r="CI2" s="14">
        <f>報告書!AC50</f>
        <v>0</v>
      </c>
      <c r="CJ2" s="14">
        <f>報告書!AF50</f>
        <v>0</v>
      </c>
      <c r="CK2" s="14">
        <f>報告書!L51</f>
        <v>0</v>
      </c>
      <c r="CL2" s="14">
        <f>報告書!P51</f>
        <v>0</v>
      </c>
      <c r="CM2" s="14">
        <f>報告書!T51</f>
        <v>0</v>
      </c>
      <c r="CN2" s="14">
        <f>報告書!W51</f>
        <v>0</v>
      </c>
      <c r="CO2" s="14">
        <f>報告書!Z51</f>
        <v>0</v>
      </c>
      <c r="CP2" s="14">
        <f>報告書!AC51</f>
        <v>0</v>
      </c>
      <c r="CQ2" s="14">
        <f>報告書!AF51</f>
        <v>0</v>
      </c>
      <c r="CR2" s="14">
        <f>報告書!L52</f>
        <v>0</v>
      </c>
      <c r="CS2" s="14">
        <f>報告書!P52</f>
        <v>0</v>
      </c>
      <c r="CT2" s="14">
        <f>報告書!T52</f>
        <v>0</v>
      </c>
      <c r="CU2" s="14">
        <f>報告書!W52</f>
        <v>0</v>
      </c>
      <c r="CV2" s="14">
        <f>報告書!Z52</f>
        <v>0</v>
      </c>
      <c r="CW2" s="14">
        <f>報告書!AC52</f>
        <v>0</v>
      </c>
      <c r="CX2" s="14">
        <f>報告書!AF52</f>
        <v>0</v>
      </c>
      <c r="CY2" s="12" t="str">
        <f>IF(報告書!K54="○","1",IF(報告書!N54="○","2",IF(報告書!Q54="○","3","0")))</f>
        <v>0</v>
      </c>
      <c r="CZ2" s="15">
        <f>報告書!AC54</f>
        <v>0</v>
      </c>
      <c r="DA2" s="12" t="str">
        <f>IF(報告書!K55="○","1",IF(報告書!N55="○","2",IF(報告書!Q55="○","9","0")))</f>
        <v>0</v>
      </c>
      <c r="DB2" s="12" t="str">
        <f>報告書!V55 &amp; ""</f>
        <v/>
      </c>
      <c r="DC2" s="14">
        <f>報告書!AS6</f>
        <v>0</v>
      </c>
      <c r="DD2" s="12">
        <f>報告書!AU6</f>
        <v>0</v>
      </c>
      <c r="DE2" s="12">
        <f>報告書!AW6</f>
        <v>0</v>
      </c>
      <c r="DF2" s="14">
        <f>報告書!AY6</f>
        <v>0</v>
      </c>
      <c r="DG2" s="12">
        <f>報告書!BA6</f>
        <v>0</v>
      </c>
      <c r="DH2" s="14">
        <f>報告書!BC6</f>
        <v>0</v>
      </c>
      <c r="DI2" s="15">
        <f>報告書!BE6</f>
        <v>0</v>
      </c>
      <c r="DJ2" s="15">
        <f>報告書!BG6</f>
        <v>0</v>
      </c>
      <c r="DK2" s="14">
        <f>報告書!BI6</f>
        <v>0</v>
      </c>
      <c r="DL2" s="12">
        <f>報告書!BK6</f>
        <v>0</v>
      </c>
      <c r="DM2" s="14">
        <f>報告書!BM6</f>
        <v>0</v>
      </c>
      <c r="DN2" s="14">
        <f>報告書!BO6</f>
        <v>0</v>
      </c>
      <c r="DO2" s="14">
        <f>報告書!AS7</f>
        <v>0</v>
      </c>
      <c r="DP2" s="12">
        <f>報告書!AU7</f>
        <v>0</v>
      </c>
      <c r="DQ2" s="12">
        <f>報告書!AW7</f>
        <v>0</v>
      </c>
      <c r="DR2" s="14">
        <f>報告書!AY7</f>
        <v>0</v>
      </c>
      <c r="DS2" s="12">
        <f>報告書!BA7</f>
        <v>0</v>
      </c>
      <c r="DT2" s="14">
        <f>報告書!BC7</f>
        <v>0</v>
      </c>
      <c r="DU2" s="15">
        <f>報告書!BE7</f>
        <v>0</v>
      </c>
      <c r="DV2" s="15">
        <f>報告書!BG7</f>
        <v>0</v>
      </c>
      <c r="DW2" s="14">
        <f>報告書!BI7</f>
        <v>0</v>
      </c>
      <c r="DX2" s="12">
        <f>報告書!BK7</f>
        <v>0</v>
      </c>
      <c r="DY2" s="14">
        <f>報告書!BM7</f>
        <v>0</v>
      </c>
      <c r="DZ2" s="14">
        <f>報告書!BO7</f>
        <v>0</v>
      </c>
      <c r="EA2" s="14">
        <f>報告書!AS8</f>
        <v>0</v>
      </c>
      <c r="EB2" s="12">
        <f>報告書!AU8</f>
        <v>0</v>
      </c>
      <c r="EC2" s="12">
        <f>報告書!AW8</f>
        <v>0</v>
      </c>
      <c r="ED2" s="14">
        <f>報告書!AY8</f>
        <v>0</v>
      </c>
      <c r="EE2" s="12">
        <f>報告書!BA8</f>
        <v>0</v>
      </c>
      <c r="EF2" s="14">
        <f>報告書!BC8</f>
        <v>0</v>
      </c>
      <c r="EG2" s="15">
        <f>報告書!BE8</f>
        <v>0</v>
      </c>
      <c r="EH2" s="15">
        <f>報告書!BG8</f>
        <v>0</v>
      </c>
      <c r="EI2" s="14">
        <f>報告書!BI8</f>
        <v>0</v>
      </c>
      <c r="EJ2" s="12">
        <f>報告書!BK8</f>
        <v>0</v>
      </c>
      <c r="EK2" s="14">
        <f>報告書!BM8</f>
        <v>0</v>
      </c>
      <c r="EL2" s="14">
        <f>報告書!BO8</f>
        <v>0</v>
      </c>
      <c r="EM2" s="14">
        <f>報告書!AS9</f>
        <v>0</v>
      </c>
      <c r="EN2" s="12">
        <f>報告書!AU9</f>
        <v>0</v>
      </c>
      <c r="EO2" s="12">
        <f>報告書!AW9</f>
        <v>0</v>
      </c>
      <c r="EP2" s="14">
        <f>報告書!AY9</f>
        <v>0</v>
      </c>
      <c r="EQ2" s="12">
        <f>報告書!BA9</f>
        <v>0</v>
      </c>
      <c r="ER2" s="14">
        <f>報告書!BC9</f>
        <v>0</v>
      </c>
      <c r="ES2" s="15">
        <f>報告書!BE9</f>
        <v>0</v>
      </c>
      <c r="ET2" s="15">
        <f>報告書!BG9</f>
        <v>0</v>
      </c>
      <c r="EU2" s="14">
        <f>報告書!BI9</f>
        <v>0</v>
      </c>
      <c r="EV2" s="12">
        <f>報告書!BK9</f>
        <v>0</v>
      </c>
      <c r="EW2" s="14">
        <f>報告書!BM9</f>
        <v>0</v>
      </c>
      <c r="EX2" s="14">
        <f>報告書!BO9</f>
        <v>0</v>
      </c>
      <c r="EY2" s="12" t="str">
        <f>IF(報告書!AY11="○","1",IF(報告書!BB11="○","2",IF(報告書!AS12="○","3","0")))</f>
        <v>0</v>
      </c>
      <c r="EZ2" s="12" t="str">
        <f>IF(報告書!AS13="○","1",IF(報告書!AS16="○","2","0"))</f>
        <v>0</v>
      </c>
      <c r="FA2" s="12" t="str">
        <f>IF(報告書!AV13="○","1","0")</f>
        <v>0</v>
      </c>
      <c r="FB2" s="12" t="str">
        <f>IF(報告書!AZ13="○","1","0")</f>
        <v>0</v>
      </c>
      <c r="FC2" s="12" t="str">
        <f>IF(報告書!BD13="○","1","0")</f>
        <v>0</v>
      </c>
      <c r="FD2" s="12" t="str">
        <f>IF(報告書!BH13="○","1","0")</f>
        <v>0</v>
      </c>
      <c r="FE2" s="12" t="str">
        <f>IF(報告書!BL13="○","1","0")</f>
        <v>0</v>
      </c>
      <c r="FF2" s="12" t="str">
        <f>IF(報告書!AV14="○","1","0")</f>
        <v>0</v>
      </c>
      <c r="FG2" s="12" t="str">
        <f>IF(報告書!AS17="○","1",IF(報告書!AS19="○","2","0"))</f>
        <v>0</v>
      </c>
      <c r="FH2" s="14">
        <f>報告書!BF17</f>
        <v>0</v>
      </c>
      <c r="FI2" s="12" t="str">
        <f>IF(報告書!BL17="○","1",IF(報告書!BO17="○","2",IF(報告書!BI17="○","3","0")))</f>
        <v>0</v>
      </c>
      <c r="FJ2" s="12" t="str">
        <f>報告書!BA18 &amp; ""</f>
        <v/>
      </c>
      <c r="FK2" s="14">
        <f>報告書!BI18</f>
        <v>0</v>
      </c>
      <c r="FL2" s="12" t="str">
        <f>IF(報告書!BL18="○","1",IF(報告書!BO18="○","2","0"))</f>
        <v>0</v>
      </c>
      <c r="FM2" s="12" t="str">
        <f>IF(報告書!AS20="○","1",IF(報告書!AS21="○","2","0"))</f>
        <v>0</v>
      </c>
      <c r="FN2" s="12" t="str">
        <f>IF(AND(報告書!AV20="○",報告書!AY20="○"),"3",IF(報告書!AV20="○","1",IF(報告書!AY20="○","2","0")))</f>
        <v>0</v>
      </c>
      <c r="FO2" s="14">
        <f>報告書!BF20</f>
        <v>0</v>
      </c>
      <c r="FP2" s="12" t="str">
        <f>IF(報告書!BI20="○","1",IF(報告書!BL20="○","2","0"))</f>
        <v>0</v>
      </c>
      <c r="FQ2" s="12" t="str">
        <f>IF(報告書!AS22="○","1",IF(報告書!AS24="○","2","0"))</f>
        <v>0</v>
      </c>
      <c r="FR2" s="12" t="str">
        <f>IF(報告書!AV22="○","1","0")</f>
        <v>0</v>
      </c>
      <c r="FS2" s="12" t="str">
        <f>IF(報告書!BA22="○","1","0")</f>
        <v>0</v>
      </c>
      <c r="FT2" s="12" t="str">
        <f>IF(報告書!BF22="○","1","0")</f>
        <v>0</v>
      </c>
      <c r="FU2" s="12" t="str">
        <f>IF(報告書!BK22="○","1","0")</f>
        <v>0</v>
      </c>
      <c r="FV2" s="12" t="str">
        <f>IF(報告書!AV23="○","1","0")</f>
        <v>0</v>
      </c>
      <c r="FW2" s="12" t="str">
        <f>報告書!BA23 &amp; ""</f>
        <v/>
      </c>
      <c r="FX2" s="12" t="str">
        <f>IF(報告書!AS25="○","1",IF(報告書!AS27="○","2","0"))</f>
        <v>0</v>
      </c>
      <c r="FY2" s="12" t="str">
        <f>IF(報告書!AV25="○","1","0")</f>
        <v>0</v>
      </c>
      <c r="FZ2" s="12" t="str">
        <f>IF(報告書!BA25="○","1","0")</f>
        <v>0</v>
      </c>
      <c r="GA2" s="12" t="str">
        <f>IF(報告書!BF25="○","1","0")</f>
        <v>0</v>
      </c>
      <c r="GB2" s="12" t="str">
        <f>IF(報告書!BK25="○","1","0")</f>
        <v>0</v>
      </c>
      <c r="GC2" s="12" t="str">
        <f>IF(報告書!AV26="○","1","0")</f>
        <v>0</v>
      </c>
      <c r="GD2" s="12" t="str">
        <f>IF(報告書!BA26="○","1","0")</f>
        <v>0</v>
      </c>
      <c r="GE2" s="12" t="str">
        <f>報告書!BF26 &amp; ""</f>
        <v/>
      </c>
      <c r="GF2" s="12" t="str">
        <f>IF(報告書!AS28="○","1",IF(報告書!AS32="○","2","0"))</f>
        <v>0</v>
      </c>
      <c r="GG2" s="14">
        <f>報告書!BG28</f>
        <v>0</v>
      </c>
      <c r="GH2" s="12" t="str">
        <f>IF(報告書!BJ28="○","1",IF(報告書!BM28="○","2","0"))</f>
        <v>0</v>
      </c>
      <c r="GI2" s="14">
        <f>報告書!BG29</f>
        <v>0</v>
      </c>
      <c r="GJ2" s="12" t="str">
        <f>IF(報告書!BJ29="○","1",IF(報告書!BM29="○","2","0"))</f>
        <v>0</v>
      </c>
      <c r="GK2" s="12" t="str">
        <f>IF(報告書!BB30="○","1","0")</f>
        <v>0</v>
      </c>
      <c r="GL2" s="12" t="str">
        <f>IF(報告書!BB31="○","1","0")</f>
        <v>0</v>
      </c>
      <c r="GM2" s="12" t="str">
        <f>報告書!BF31 &amp; ""</f>
        <v/>
      </c>
      <c r="GN2" s="12" t="str">
        <f>IF(報告書!AS36="○","1",IF(報告書!AS38="○","2","0"))</f>
        <v>0</v>
      </c>
      <c r="GO2" s="14">
        <f>報告書!BG36</f>
        <v>0</v>
      </c>
      <c r="GP2" s="12" t="str">
        <f>IF(報告書!BJ36="○","1",IF(報告書!BM36="○","2","0"))</f>
        <v>0</v>
      </c>
      <c r="GQ2" s="12" t="str">
        <f>IF(報告書!AS39="○","1",IF(報告書!AS41="○","2","0"))</f>
        <v>0</v>
      </c>
      <c r="GR2" s="14">
        <f>報告書!BG39</f>
        <v>0</v>
      </c>
      <c r="GS2" s="12" t="str">
        <f>IF(報告書!BJ39="○","1",IF(報告書!BM39="○","2","0"))</f>
        <v>0</v>
      </c>
      <c r="GT2" s="12" t="str">
        <f>報告書!AZ40 &amp; ""</f>
        <v/>
      </c>
      <c r="GU2" s="14">
        <f>報告書!AX42</f>
        <v>0</v>
      </c>
      <c r="GV2" s="14">
        <f>報告書!AX43</f>
        <v>0</v>
      </c>
      <c r="GW2" s="12" t="str">
        <f>IF(報告書!BA43="○","1",IF(報告書!BD43="○","2","0"))</f>
        <v>0</v>
      </c>
      <c r="GX2" s="12" t="str">
        <f>IF(報告書!AX44="○","1",IF(報告書!AX45="○","2","0"))</f>
        <v>0</v>
      </c>
      <c r="GY2" s="12" t="str">
        <f>IF(報告書!BD44="○","1","0")</f>
        <v>0</v>
      </c>
      <c r="GZ2" s="12" t="str">
        <f>IF(報告書!BI44="○","1","0")</f>
        <v>0</v>
      </c>
      <c r="HA2" s="12" t="str">
        <f>IF(報告書!AX46="○","1",IF(報告書!AX47="○","2","0"))</f>
        <v>0</v>
      </c>
      <c r="HB2" s="12" t="str">
        <f>IF(報告書!BE47="○","1",IF(報告書!BG47="○","2","0"))</f>
        <v>0</v>
      </c>
      <c r="HC2" s="12" t="str">
        <f>IF(報告書!AS33="○","1",IF(報告書!AS35="○","2","0"))</f>
        <v>0</v>
      </c>
      <c r="HD2" s="14">
        <f>報告書!AX33</f>
        <v>0</v>
      </c>
      <c r="HE2" s="14">
        <f>報告書!BB33</f>
        <v>0</v>
      </c>
      <c r="HF2" s="12" t="str">
        <f>報告書!AZ34 &amp; ""</f>
        <v/>
      </c>
      <c r="HG2" s="12" t="str">
        <f>IF(報告書!AS48="○","1",IF(報告書!AS50="○","2","0"))</f>
        <v>0</v>
      </c>
      <c r="HH2" s="12" t="str">
        <f>IF(報告書!AV48="○","1","0")</f>
        <v>0</v>
      </c>
      <c r="HI2" s="12" t="str">
        <f>IF(報告書!BA48="○","1","0")</f>
        <v>0</v>
      </c>
      <c r="HJ2" s="12" t="str">
        <f>IF(報告書!BG48="○","1","0")</f>
        <v>0</v>
      </c>
      <c r="HK2" s="12" t="str">
        <f>IF(報告書!BA50="○","1",IF(報告書!BC50="○","2","0"))</f>
        <v>0</v>
      </c>
      <c r="HL2" s="12" t="str">
        <f>IF(報告書!AS51="○","1",IF(報告書!AS53="○","2","0"))</f>
        <v>0</v>
      </c>
      <c r="HM2" s="12" t="str">
        <f>IF(報告書!AV51="○","3",IF(報告書!BA51="○","4",IF(報告書!BF51="○","5","0")))</f>
        <v>0</v>
      </c>
      <c r="HN2" s="12" t="str">
        <f>IF(報告書!BA53="○","1",IF(報告書!BC53="○","2","0"))</f>
        <v>0</v>
      </c>
      <c r="HO2" s="12" t="str">
        <f>IF(報告書!AT54="","",報告書!AT54)</f>
        <v/>
      </c>
      <c r="HP2" s="12" t="str">
        <f>報告書!AY54 &amp; ""</f>
        <v/>
      </c>
      <c r="HQ2" s="12" t="str">
        <f>報告書!BE54 &amp; ""</f>
        <v/>
      </c>
      <c r="HR2" s="12" t="str">
        <f>報告書!AS55 &amp; ""</f>
        <v/>
      </c>
      <c r="HS2" s="12" t="str">
        <f>報告書!BE55 &amp; ""</f>
        <v/>
      </c>
      <c r="HT2" s="12" t="str">
        <f>報告書!AS56 &amp; ""</f>
        <v/>
      </c>
      <c r="HU2" s="12" t="str">
        <f>報告書!BC56 &amp; ""</f>
        <v/>
      </c>
      <c r="HV2" s="14">
        <f>報告書!L59</f>
        <v>0</v>
      </c>
      <c r="HW2" s="14">
        <f>報告書!O59</f>
        <v>0</v>
      </c>
      <c r="HX2" s="14">
        <f>報告書!R59</f>
        <v>0</v>
      </c>
      <c r="HY2" s="14">
        <f>報告書!U59</f>
        <v>0</v>
      </c>
      <c r="HZ2" s="14">
        <f>報告書!X59</f>
        <v>0</v>
      </c>
      <c r="IA2" s="14">
        <f>報告書!L60</f>
        <v>0</v>
      </c>
      <c r="IB2" s="14">
        <f>報告書!O60</f>
        <v>0</v>
      </c>
      <c r="IC2" s="14">
        <f>報告書!R60</f>
        <v>0</v>
      </c>
      <c r="ID2" s="14">
        <f>報告書!U60</f>
        <v>0</v>
      </c>
      <c r="IE2" s="14">
        <f>報告書!X60</f>
        <v>0</v>
      </c>
      <c r="IF2" s="14">
        <f>報告書!L61</f>
        <v>0</v>
      </c>
      <c r="IG2" s="14">
        <f>報告書!O61</f>
        <v>0</v>
      </c>
      <c r="IH2" s="14">
        <f>報告書!R61</f>
        <v>0</v>
      </c>
      <c r="II2" s="14">
        <f>報告書!U61</f>
        <v>0</v>
      </c>
      <c r="IJ2" s="14">
        <f>報告書!X61</f>
        <v>0</v>
      </c>
      <c r="IK2" s="14">
        <f>報告書!L62</f>
        <v>0</v>
      </c>
      <c r="IL2" s="14">
        <f>報告書!O62</f>
        <v>0</v>
      </c>
      <c r="IM2" s="14">
        <f>報告書!R62</f>
        <v>0</v>
      </c>
      <c r="IN2" s="14">
        <f>報告書!U62</f>
        <v>0</v>
      </c>
      <c r="IO2" s="14">
        <f>報告書!X62</f>
        <v>0</v>
      </c>
      <c r="IP2" s="14">
        <f>報告書!L63</f>
        <v>0</v>
      </c>
      <c r="IQ2" s="14">
        <f>報告書!O63</f>
        <v>0</v>
      </c>
      <c r="IR2" s="14">
        <f>報告書!R63</f>
        <v>0</v>
      </c>
      <c r="IS2" s="14">
        <f>報告書!U63</f>
        <v>0</v>
      </c>
      <c r="IT2" s="14">
        <f>報告書!X63</f>
        <v>0</v>
      </c>
      <c r="IU2" s="12" t="str">
        <f>IF(報告書!G64="○","1",IF(報告書!G68="○","2","0"))</f>
        <v>0</v>
      </c>
      <c r="IV2" s="12" t="str">
        <f>IF(報告書!Q64="○","1",IF(報告書!T64="○","2","0"))</f>
        <v>0</v>
      </c>
      <c r="IW2" s="12" t="str">
        <f>IF(報告書!Q65="○","1",IF(報告書!T65="○","2","0"))</f>
        <v>0</v>
      </c>
      <c r="IX2" s="12" t="str">
        <f>IF(報告書!Y66="○","1",IF(報告書!AB66="○","2","0"))</f>
        <v>0</v>
      </c>
      <c r="IY2" s="12" t="str">
        <f>IF(報告書!Q67="○","1",IF(報告書!T67="○","2","0"))</f>
        <v>0</v>
      </c>
      <c r="IZ2" s="16">
        <f>報告書!K69</f>
        <v>0</v>
      </c>
      <c r="JA2" s="16">
        <f>報告書!P69</f>
        <v>0</v>
      </c>
      <c r="JB2" s="16">
        <f>報告書!K70</f>
        <v>0</v>
      </c>
      <c r="JC2" s="16">
        <f>報告書!P70</f>
        <v>0</v>
      </c>
      <c r="JD2" s="16">
        <f>報告書!AC69</f>
        <v>0</v>
      </c>
      <c r="JE2" s="16">
        <f>報告書!AC70</f>
        <v>0</v>
      </c>
      <c r="JF2" s="14">
        <f>報告書!L74</f>
        <v>0</v>
      </c>
      <c r="JG2" s="14">
        <f>報告書!O74</f>
        <v>0</v>
      </c>
      <c r="JH2" s="14">
        <f>報告書!R74</f>
        <v>0</v>
      </c>
      <c r="JI2" s="14">
        <f>報告書!U74</f>
        <v>0</v>
      </c>
      <c r="JJ2" s="14">
        <f>報告書!X74</f>
        <v>0</v>
      </c>
      <c r="JK2" s="14">
        <f>報告書!L75</f>
        <v>0</v>
      </c>
      <c r="JL2" s="14">
        <f>報告書!O75</f>
        <v>0</v>
      </c>
      <c r="JM2" s="14">
        <f>報告書!R75</f>
        <v>0</v>
      </c>
      <c r="JN2" s="14">
        <f>報告書!U75</f>
        <v>0</v>
      </c>
      <c r="JO2" s="14">
        <f>報告書!X75</f>
        <v>0</v>
      </c>
      <c r="JP2" s="14">
        <f>報告書!L76</f>
        <v>0</v>
      </c>
      <c r="JQ2" s="14">
        <f>報告書!O76</f>
        <v>0</v>
      </c>
      <c r="JR2" s="14">
        <f>報告書!R76</f>
        <v>0</v>
      </c>
      <c r="JS2" s="14">
        <f>報告書!U76</f>
        <v>0</v>
      </c>
      <c r="JT2" s="14">
        <f>報告書!X76</f>
        <v>0</v>
      </c>
      <c r="JU2" s="14">
        <f>報告書!L77</f>
        <v>0</v>
      </c>
      <c r="JV2" s="14">
        <f>報告書!O77</f>
        <v>0</v>
      </c>
      <c r="JW2" s="14">
        <f>報告書!R77</f>
        <v>0</v>
      </c>
      <c r="JX2" s="14">
        <f>報告書!U77</f>
        <v>0</v>
      </c>
      <c r="JY2" s="14">
        <f>報告書!X77</f>
        <v>0</v>
      </c>
      <c r="JZ2" s="14">
        <f>報告書!L78</f>
        <v>0</v>
      </c>
      <c r="KA2" s="14">
        <f>報告書!O78</f>
        <v>0</v>
      </c>
      <c r="KB2" s="14">
        <f>報告書!R78</f>
        <v>0</v>
      </c>
      <c r="KC2" s="14">
        <f>報告書!U78</f>
        <v>0</v>
      </c>
      <c r="KD2" s="14">
        <f>報告書!X78</f>
        <v>0</v>
      </c>
      <c r="KE2" s="147" t="str">
        <f>IF(報告書!J79="○","4",IF(報告書!X79="○","5","0"))</f>
        <v>0</v>
      </c>
      <c r="KF2" s="147" t="str">
        <f>IF(報告書!J80="○","3",IF(報告書!X80="○","4","0"))</f>
        <v>0</v>
      </c>
      <c r="KG2" s="12" t="str">
        <f>IF(報告書!J81="○","1",IF(報告書!X81="○","2","0"))</f>
        <v>0</v>
      </c>
      <c r="KH2" s="12" t="str">
        <f>IF(報告書!J82="○","1",IF(報告書!X82="○","2","0"))</f>
        <v>0</v>
      </c>
      <c r="KI2" s="16">
        <f>報告書!O82</f>
        <v>0</v>
      </c>
      <c r="KJ2" s="14">
        <f>報告書!L88</f>
        <v>0</v>
      </c>
      <c r="KK2" s="14">
        <f>報告書!R88</f>
        <v>0</v>
      </c>
      <c r="KL2" s="14">
        <f>報告書!U88</f>
        <v>0</v>
      </c>
      <c r="KM2" s="14">
        <f>報告書!X88</f>
        <v>0</v>
      </c>
      <c r="KN2" s="14">
        <f>報告書!AA88</f>
        <v>0</v>
      </c>
      <c r="KO2" s="14">
        <f>報告書!AD88</f>
        <v>0</v>
      </c>
      <c r="KP2" s="14">
        <f>報告書!L89</f>
        <v>0</v>
      </c>
      <c r="KQ2" s="14">
        <f>報告書!R89</f>
        <v>0</v>
      </c>
      <c r="KR2" s="14">
        <f>報告書!U89</f>
        <v>0</v>
      </c>
      <c r="KS2" s="14">
        <f>報告書!X89</f>
        <v>0</v>
      </c>
      <c r="KT2" s="14">
        <f>報告書!AA89</f>
        <v>0</v>
      </c>
      <c r="KU2" s="14">
        <f>報告書!AD89</f>
        <v>0</v>
      </c>
      <c r="KV2" s="14">
        <f>報告書!L90</f>
        <v>0</v>
      </c>
      <c r="KW2" s="14">
        <f>報告書!R90</f>
        <v>0</v>
      </c>
      <c r="KX2" s="14">
        <f>報告書!U90</f>
        <v>0</v>
      </c>
      <c r="KY2" s="14">
        <f>報告書!X90</f>
        <v>0</v>
      </c>
      <c r="KZ2" s="14">
        <f>報告書!AA90</f>
        <v>0</v>
      </c>
      <c r="LA2" s="14">
        <f>報告書!AD90</f>
        <v>0</v>
      </c>
      <c r="LB2" s="14">
        <f>報告書!L91</f>
        <v>0</v>
      </c>
      <c r="LC2" s="14">
        <f>報告書!R91</f>
        <v>0</v>
      </c>
      <c r="LD2" s="14">
        <f>報告書!U91</f>
        <v>0</v>
      </c>
      <c r="LE2" s="14">
        <f>報告書!X91</f>
        <v>0</v>
      </c>
      <c r="LF2" s="14">
        <f>報告書!AA91</f>
        <v>0</v>
      </c>
      <c r="LG2" s="14">
        <f>報告書!AD91</f>
        <v>0</v>
      </c>
      <c r="LH2" s="14">
        <f>報告書!L92</f>
        <v>0</v>
      </c>
      <c r="LI2" s="14">
        <f>報告書!R92</f>
        <v>0</v>
      </c>
      <c r="LJ2" s="14">
        <f>報告書!U92</f>
        <v>0</v>
      </c>
      <c r="LK2" s="14">
        <f>報告書!X92</f>
        <v>0</v>
      </c>
      <c r="LL2" s="14">
        <f>報告書!AA92</f>
        <v>0</v>
      </c>
      <c r="LM2" s="14">
        <f>報告書!AD92</f>
        <v>0</v>
      </c>
      <c r="LN2" s="14">
        <f>報告書!L93</f>
        <v>0</v>
      </c>
      <c r="LO2" s="14">
        <f>報告書!R93</f>
        <v>0</v>
      </c>
      <c r="LP2" s="14">
        <f>報告書!U93</f>
        <v>0</v>
      </c>
      <c r="LQ2" s="14">
        <f>報告書!X93</f>
        <v>0</v>
      </c>
      <c r="LR2" s="14">
        <f>報告書!AA93</f>
        <v>0</v>
      </c>
      <c r="LS2" s="14">
        <f>報告書!AD93</f>
        <v>0</v>
      </c>
      <c r="LT2" s="14">
        <f>報告書!L94</f>
        <v>0</v>
      </c>
      <c r="LU2" s="14">
        <f>報告書!R94</f>
        <v>0</v>
      </c>
      <c r="LV2" s="14">
        <f>報告書!U94</f>
        <v>0</v>
      </c>
      <c r="LW2" s="14">
        <f>報告書!X94</f>
        <v>0</v>
      </c>
      <c r="LX2" s="14">
        <f>報告書!AA94</f>
        <v>0</v>
      </c>
      <c r="LY2" s="14">
        <f>報告書!AD94</f>
        <v>0</v>
      </c>
      <c r="LZ2" s="12" t="str">
        <f>IF(報告書!J95="○","4",IF(報告書!M95="○","3","0"))</f>
        <v>0</v>
      </c>
      <c r="MA2" s="12" t="str">
        <f>IF(報告書!J96="○","1",IF(報告書!X96="○","2","0"))</f>
        <v>0</v>
      </c>
      <c r="MB2" s="14">
        <f>報告書!M96</f>
        <v>0</v>
      </c>
      <c r="MC2" s="12" t="str">
        <f>IF(報告書!J97="○","3",IF(報告書!M97="○","4",IF(報告書!Q97="○","2","0")))</f>
        <v>0</v>
      </c>
      <c r="MD2" s="14">
        <f>報告書!AS59</f>
        <v>0</v>
      </c>
      <c r="ME2" s="14">
        <f>報告書!AV59</f>
        <v>0</v>
      </c>
      <c r="MF2" s="14">
        <f>報告書!AY59</f>
        <v>0</v>
      </c>
      <c r="MG2" s="14">
        <f>報告書!BB59</f>
        <v>0</v>
      </c>
      <c r="MH2" s="14">
        <f>報告書!BE59</f>
        <v>0</v>
      </c>
      <c r="MI2" s="12" t="str">
        <f>IF(報告書!AS60="○","1","0")</f>
        <v>0</v>
      </c>
      <c r="MJ2" s="12" t="str">
        <f>IF(報告書!AS61="○","1","0")</f>
        <v>0</v>
      </c>
      <c r="MK2" s="12" t="str">
        <f>IF(報告書!AS62="○","1","0")</f>
        <v>0</v>
      </c>
      <c r="ML2" s="12" t="str">
        <f>IF(報告書!AS63="○","1","0")</f>
        <v>0</v>
      </c>
      <c r="MM2" s="12" t="str">
        <f>報告書!AX63 &amp; ""</f>
        <v/>
      </c>
      <c r="MN2" s="12">
        <v>0</v>
      </c>
      <c r="MO2" s="12" t="str">
        <f>IF(報告書!AX61="○","1","0")</f>
        <v>0</v>
      </c>
      <c r="MP2" s="12" t="str">
        <f>IF(報告書!BB61="○","1","0")</f>
        <v>0</v>
      </c>
      <c r="MQ2" s="12" t="str">
        <f>IF(報告書!AX60="○","1","0")</f>
        <v>0</v>
      </c>
      <c r="MR2" s="12" t="str">
        <f>IF(報告書!BB60="○","1","0")</f>
        <v>0</v>
      </c>
      <c r="MS2" s="12" t="str">
        <f>IF(報告書!AS64="○","1",IF(報告書!AS67="○","2","0"))</f>
        <v>0</v>
      </c>
      <c r="MT2" s="12" t="str">
        <f>IF(報告書!AY64="○","1",IF(報告書!BF64="○","2","0"))</f>
        <v>0</v>
      </c>
      <c r="MU2" s="12" t="str">
        <f>IF(報告書!BC65="○","1",IF(報告書!BJ65="○","2","0"))</f>
        <v>0</v>
      </c>
      <c r="MV2" s="14">
        <f>報告書!BF65</f>
        <v>0</v>
      </c>
      <c r="MW2" s="12" t="str">
        <f>報告書!AZ66 &amp; ""</f>
        <v/>
      </c>
      <c r="MX2" s="16">
        <f>報告書!AW68</f>
        <v>0</v>
      </c>
      <c r="MY2" s="16">
        <f>報告書!BB68</f>
        <v>0</v>
      </c>
      <c r="MZ2" s="16">
        <f>報告書!AW69</f>
        <v>0</v>
      </c>
      <c r="NA2" s="16">
        <f>報告書!BB69</f>
        <v>0</v>
      </c>
      <c r="NB2" s="16">
        <f>報告書!BO68</f>
        <v>0</v>
      </c>
      <c r="NC2" s="16">
        <f>報告書!BO69</f>
        <v>0</v>
      </c>
      <c r="ND2" s="12" t="str">
        <f>IF(報告書!AS71="○","1",IF(報告書!BE71="○","2","0"))</f>
        <v>0</v>
      </c>
      <c r="NE2" s="12" t="str">
        <f>IF(報告書!AX71&lt;&gt;"",報告書!AV71 &amp; 報告書!AX71 &amp; 報告書!AY71 &amp; 報告書!AZ71 &amp; "月",IF(報告書!AZ71&lt;&gt;"",報告書!AV71 &amp; 報告書!AX71 &amp; 報告書!AY71 &amp; 報告書!AZ71 &amp; "月",""))</f>
        <v/>
      </c>
      <c r="NF2" s="14">
        <f>報告書!AX73</f>
        <v>0</v>
      </c>
      <c r="NG2" s="14">
        <f>報告書!AX74</f>
        <v>0</v>
      </c>
      <c r="NH2" s="14">
        <f>報告書!AX75</f>
        <v>0</v>
      </c>
      <c r="NI2" s="14">
        <f>報告書!BE73</f>
        <v>0</v>
      </c>
      <c r="NJ2" s="14">
        <f>報告書!BE74</f>
        <v>0</v>
      </c>
      <c r="NK2" s="14">
        <f>報告書!BE75</f>
        <v>0</v>
      </c>
      <c r="NL2" s="14">
        <f>報告書!BL73</f>
        <v>0</v>
      </c>
      <c r="NM2" s="14">
        <f>報告書!BL74</f>
        <v>0</v>
      </c>
      <c r="NN2" s="14">
        <f>報告書!BL75</f>
        <v>0</v>
      </c>
      <c r="NO2" s="14">
        <f>報告書!AX76</f>
        <v>0</v>
      </c>
      <c r="NP2" s="14">
        <f>報告書!BE76</f>
        <v>0</v>
      </c>
      <c r="NQ2" s="14">
        <f>報告書!BL76</f>
        <v>0</v>
      </c>
      <c r="NR2" s="14">
        <f>報告書!BQ76</f>
        <v>0</v>
      </c>
      <c r="NS2" s="12" t="str">
        <f>IF(報告書!AS77="○","1","0")</f>
        <v>0</v>
      </c>
      <c r="NT2" s="12" t="str">
        <f>IF(報告書!AX77="○","1","0")</f>
        <v>0</v>
      </c>
      <c r="NU2" s="14">
        <f>報告書!BK77</f>
        <v>0</v>
      </c>
      <c r="NV2" s="12" t="str">
        <f>IF(報告書!AS78="○","1",IF(報告書!AS83="○","2","0"))</f>
        <v>0</v>
      </c>
      <c r="NW2" s="12" t="str">
        <f>IF(報告書!BC78="○","1",IF(報告書!BF78="○","2","0"))</f>
        <v>0</v>
      </c>
      <c r="NX2" s="12" t="str">
        <f>IF(報告書!BC79="○","1",IF(報告書!BF79="○","2","0"))</f>
        <v>0</v>
      </c>
      <c r="NY2" s="12" t="str">
        <f>IF(報告書!BC80="○","1",IF(報告書!BF80="○","2","0"))</f>
        <v>0</v>
      </c>
      <c r="NZ2" s="12" t="str">
        <f>IF(報告書!BC81="○","1",IF(報告書!BF81="○","2","0"))</f>
        <v>0</v>
      </c>
      <c r="OA2" s="12" t="str">
        <f>IF(報告書!BC82="○","1",IF(報告書!BF82="○","2","0"))</f>
        <v>0</v>
      </c>
      <c r="OB2" s="16">
        <f>報告書!AW84</f>
        <v>0</v>
      </c>
      <c r="OC2" s="16">
        <f>報告書!BB84</f>
        <v>0</v>
      </c>
      <c r="OD2" s="16">
        <f>報告書!AW85</f>
        <v>0</v>
      </c>
      <c r="OE2" s="16">
        <f>報告書!BB85</f>
        <v>0</v>
      </c>
      <c r="OF2" s="16">
        <f>報告書!BO84</f>
        <v>0</v>
      </c>
      <c r="OG2" s="16">
        <f>報告書!BO85</f>
        <v>0</v>
      </c>
      <c r="OH2" s="12">
        <f>報告書!AS88</f>
        <v>0</v>
      </c>
      <c r="OI2" s="12">
        <f>報告書!AV88</f>
        <v>0</v>
      </c>
      <c r="OJ2" s="12">
        <f>報告書!AY88</f>
        <v>0</v>
      </c>
      <c r="OK2" s="12">
        <f>報告書!BB88</f>
        <v>0</v>
      </c>
      <c r="OL2" s="14">
        <f>報告書!BE88</f>
        <v>0</v>
      </c>
      <c r="OM2" s="12" t="str">
        <f>IF(報告書!AS89="○","1","0")</f>
        <v>0</v>
      </c>
      <c r="ON2" s="12" t="str">
        <f>IF(報告書!AS90="○","1","0")</f>
        <v>0</v>
      </c>
      <c r="OO2" s="12" t="str">
        <f>IF(報告書!AS91="○","1","0")</f>
        <v>0</v>
      </c>
      <c r="OP2" s="12" t="str">
        <f>IF(報告書!AS92="○","1","0")</f>
        <v>0</v>
      </c>
      <c r="OQ2" s="12" t="str">
        <f>報告書!AX92 &amp; ""</f>
        <v/>
      </c>
      <c r="OR2" s="12" t="str">
        <f>IF(報告書!AX89="○","1","0")</f>
        <v>0</v>
      </c>
      <c r="OS2" s="12" t="str">
        <f>IF(報告書!BB89="○","1","0")</f>
        <v>0</v>
      </c>
      <c r="OT2" s="12" t="str">
        <f>IF(報告書!AX90="○","1","0")</f>
        <v>0</v>
      </c>
      <c r="OU2" s="12" t="str">
        <f>IF(報告書!BB90="○","1","0")</f>
        <v>0</v>
      </c>
      <c r="OV2" s="12" t="str">
        <f>IF(報告書!AS93="○","1",IF(報告書!AS96="○","2","0"))</f>
        <v>0</v>
      </c>
      <c r="OW2" s="12" t="str">
        <f>IF(報告書!AY93="○","1",IF(報告書!BF93="○","2","0"))</f>
        <v>0</v>
      </c>
      <c r="OX2" s="12" t="str">
        <f>IF(報告書!BC94="○","1",IF(報告書!BJ94="○","2","0"))</f>
        <v>0</v>
      </c>
      <c r="OY2" s="14">
        <f>報告書!BF94</f>
        <v>0</v>
      </c>
      <c r="OZ2" s="12" t="str">
        <f>報告書!AZ95 &amp; ""</f>
        <v/>
      </c>
      <c r="PA2" s="16">
        <f>報告書!AW97</f>
        <v>0</v>
      </c>
      <c r="PB2" s="16">
        <f>報告書!BB97</f>
        <v>0</v>
      </c>
      <c r="PC2" s="16">
        <f>報告書!AW98</f>
        <v>0</v>
      </c>
      <c r="PD2" s="16">
        <f>報告書!BB98</f>
        <v>0</v>
      </c>
      <c r="PE2" s="16">
        <f>報告書!BO97</f>
        <v>0</v>
      </c>
      <c r="PF2" s="16">
        <f>報告書!BO98</f>
        <v>0</v>
      </c>
      <c r="PG2" s="12" t="str">
        <f>IF(報告書!R24="○","1","0")</f>
        <v>0</v>
      </c>
      <c r="PH2" s="12" t="str">
        <f>報告書!AZ37 &amp; ""</f>
        <v/>
      </c>
      <c r="PI2" s="12" t="str">
        <f>報告書!D4&amp; ""</f>
        <v/>
      </c>
      <c r="PJ2" s="12" t="str">
        <f>IF(報告書!BQ6="","",報告書!BQ6)</f>
        <v>　　</v>
      </c>
      <c r="PK2" s="12" t="str">
        <f>IF(報告書!BQ7="","",報告書!BQ7)</f>
        <v>　　</v>
      </c>
      <c r="PL2" s="12" t="str">
        <f>IF(報告書!BQ8="","",報告書!BQ8)</f>
        <v>　　</v>
      </c>
      <c r="PM2" s="12" t="str">
        <f>IF(報告書!BS8="","",報告書!BS8)</f>
        <v/>
      </c>
    </row>
  </sheetData>
  <phoneticPr fontId="4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報告書</vt:lpstr>
      <vt:lpstr>配送先一覧</vt:lpstr>
      <vt:lpstr>houkoku</vt:lpstr>
      <vt:lpstr>配送先一覧!Print_Area</vt:lpstr>
      <vt:lpstr>報告書!Print_Area</vt:lpstr>
      <vt:lpstr>配送先一覧!Print_Titles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酒井麻理</cp:lastModifiedBy>
  <cp:lastPrinted>2023-04-05T00:20:12Z</cp:lastPrinted>
  <dcterms:created xsi:type="dcterms:W3CDTF">2018-03-13T07:15:43Z</dcterms:created>
  <dcterms:modified xsi:type="dcterms:W3CDTF">2023-05-12T06:28:06Z</dcterms:modified>
</cp:coreProperties>
</file>